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Attivo" sheetId="2" r:id="rId1"/>
    <sheet name="Passivo" sheetId="3" r:id="rId2"/>
    <sheet name="C.E." sheetId="1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63" i="2" l="1"/>
  <c r="C71" i="3" l="1"/>
  <c r="C124" i="1"/>
  <c r="B3" i="3"/>
  <c r="B4" i="3"/>
  <c r="B6" i="3"/>
  <c r="B7" i="3"/>
  <c r="B8" i="3"/>
  <c r="B9" i="3"/>
  <c r="B10" i="3"/>
  <c r="B11" i="3"/>
  <c r="B12" i="3"/>
  <c r="B13" i="3"/>
  <c r="B14" i="3"/>
  <c r="B15" i="3"/>
  <c r="B16" i="3"/>
  <c r="B17" i="3"/>
  <c r="B19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1" i="3"/>
  <c r="B62" i="3"/>
  <c r="B63" i="3"/>
  <c r="B64" i="3"/>
  <c r="B65" i="3"/>
  <c r="B66" i="3"/>
  <c r="B67" i="3"/>
  <c r="B69" i="3"/>
  <c r="B70" i="3"/>
  <c r="B2" i="3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9" i="2"/>
  <c r="B51" i="2"/>
  <c r="B52" i="2"/>
  <c r="B53" i="2"/>
  <c r="B54" i="2"/>
  <c r="B55" i="2"/>
  <c r="B56" i="2"/>
  <c r="B57" i="2"/>
  <c r="B58" i="2"/>
  <c r="B59" i="2"/>
  <c r="B60" i="2"/>
  <c r="B61" i="2"/>
  <c r="B62" i="2"/>
  <c r="B2" i="2"/>
</calcChain>
</file>

<file path=xl/sharedStrings.xml><?xml version="1.0" encoding="utf-8"?>
<sst xmlns="http://schemas.openxmlformats.org/spreadsheetml/2006/main" count="139" uniqueCount="133">
  <si>
    <t>CONTO</t>
  </si>
  <si>
    <t>Crediti v/erario c/ritenute</t>
  </si>
  <si>
    <t>Personale c/anticipi</t>
  </si>
  <si>
    <t>Debiti v/erario c/ires</t>
  </si>
  <si>
    <t>Debiti v/erario c/iva</t>
  </si>
  <si>
    <t>Caparra affitto sale</t>
  </si>
  <si>
    <t>Diritto Annuale</t>
  </si>
  <si>
    <t>Restituzione Diritto Annuale</t>
  </si>
  <si>
    <t>Sanzioni da diritto annuale</t>
  </si>
  <si>
    <t>Interessi da diritto annuale</t>
  </si>
  <si>
    <t>Diritti di Segreteria</t>
  </si>
  <si>
    <t>Sanzioni amministrative</t>
  </si>
  <si>
    <t>Restituzione diritti e tributi</t>
  </si>
  <si>
    <t>Contributi fondo Perequativo</t>
  </si>
  <si>
    <t>Affitti attivi</t>
  </si>
  <si>
    <t>Rimborsi e recuperi diversi</t>
  </si>
  <si>
    <t>Altri proventi</t>
  </si>
  <si>
    <t>Contributo partecipazione fiere</t>
  </si>
  <si>
    <t>Proventi da verifiche metriche</t>
  </si>
  <si>
    <t>Concorsi a premio</t>
  </si>
  <si>
    <t>Ricavi da vendita carnet ata</t>
  </si>
  <si>
    <t>Rimanenze Iniziali</t>
  </si>
  <si>
    <t>Rimanenze Finali</t>
  </si>
  <si>
    <t>Retribuzione Ordinaria</t>
  </si>
  <si>
    <t>Retribuzione straordinaria</t>
  </si>
  <si>
    <t>Oneri Previdenziali</t>
  </si>
  <si>
    <t>Inail dipendenti</t>
  </si>
  <si>
    <t>Oneri previdenziali - INPGI</t>
  </si>
  <si>
    <t>Accantonamento T.F.R.</t>
  </si>
  <si>
    <t>Interventi Assistenziali</t>
  </si>
  <si>
    <t>Altre Spese per il Personale</t>
  </si>
  <si>
    <t>Oneri Telefonici</t>
  </si>
  <si>
    <t>Oneri Pulizie straordinarie</t>
  </si>
  <si>
    <t>Oneri di pulizia ordinari</t>
  </si>
  <si>
    <t>Oneri per Servizi di Vigilanza</t>
  </si>
  <si>
    <t>Oneri per assicurazione</t>
  </si>
  <si>
    <t>Altri oneri assicurativi</t>
  </si>
  <si>
    <t>Oneri Consulenti ed Esperti</t>
  </si>
  <si>
    <t>Oneri Legali</t>
  </si>
  <si>
    <t>Spese Automazione Servizi</t>
  </si>
  <si>
    <t>Oneri postali e di Recapito</t>
  </si>
  <si>
    <t>Oneri di recapito</t>
  </si>
  <si>
    <t>Oneri per mezzi di Trasporto</t>
  </si>
  <si>
    <t>Oneri per facchinaggio</t>
  </si>
  <si>
    <t>Oneri vari di funzionamento</t>
  </si>
  <si>
    <t>Buoni pasto</t>
  </si>
  <si>
    <t>Oneri per vigilanza prodotti</t>
  </si>
  <si>
    <t>Oneri per il servizio di cassa</t>
  </si>
  <si>
    <t>Locazioni</t>
  </si>
  <si>
    <t>Leasing operativo</t>
  </si>
  <si>
    <t>Oneri per Acquisto Cancelleria</t>
  </si>
  <si>
    <t>Costo acquisto carnet ATA</t>
  </si>
  <si>
    <t>Oneri Vestiario di Servizio</t>
  </si>
  <si>
    <t>Imposte e tasse</t>
  </si>
  <si>
    <t>Irap Anno in Corso</t>
  </si>
  <si>
    <t>Compensi Ind. e rimborsi Giunta</t>
  </si>
  <si>
    <t>Interventi Economici</t>
  </si>
  <si>
    <t>Amm.to Concessioni e licenze</t>
  </si>
  <si>
    <t>Amm.to Marchi e brevetti</t>
  </si>
  <si>
    <t>Amm.to Fabbricati</t>
  </si>
  <si>
    <t>Amm.to Mobili</t>
  </si>
  <si>
    <t>Amm.to Arredi</t>
  </si>
  <si>
    <t>Altri accantonamenti</t>
  </si>
  <si>
    <t>Interessi Attivi</t>
  </si>
  <si>
    <t>Altri interessi attivi</t>
  </si>
  <si>
    <t>Proventi mobiliari</t>
  </si>
  <si>
    <t>Plusvalenze da Alienazioni</t>
  </si>
  <si>
    <t>Sopravvenienze Attive</t>
  </si>
  <si>
    <t>Minusvalenze da Alienazioni</t>
  </si>
  <si>
    <t>Sopravvenienze Passive</t>
  </si>
  <si>
    <t>Altre svalutazioni</t>
  </si>
  <si>
    <t>DESCRIZIONE</t>
  </si>
  <si>
    <t>SALDO FINALE</t>
  </si>
  <si>
    <t>Retribuzione di posizione e di risultato P.O.</t>
  </si>
  <si>
    <t>Diritto Annuale maggiorazione 20%</t>
  </si>
  <si>
    <t>Contributo regionale per laboratorio marmo</t>
  </si>
  <si>
    <t>Rimborsi e recuperi personale camerale</t>
  </si>
  <si>
    <t>Altri proventi derivanti dalla prestazione di servizi</t>
  </si>
  <si>
    <t>Altri ricavi attività commerciale</t>
  </si>
  <si>
    <t>Retribuzione accessoria - indennità variabili</t>
  </si>
  <si>
    <t>Retribuzione accessoria - indennità fisse</t>
  </si>
  <si>
    <t>Retribuzione Personale a Termine</t>
  </si>
  <si>
    <t>Retribuzione di posizione e di risultato  dirigenti</t>
  </si>
  <si>
    <t>Oneri Fondo Previdenza Complementare</t>
  </si>
  <si>
    <t>Contributo di Solidarietà 10% L. 166/91</t>
  </si>
  <si>
    <t>Accantonamento indennità di anzianità</t>
  </si>
  <si>
    <t>Acc.to F.do Previdenza Complementare</t>
  </si>
  <si>
    <t>Spese Personale UPICA ed in distacco sindacale</t>
  </si>
  <si>
    <t>Spese consumo acqua ed energia elettrica</t>
  </si>
  <si>
    <t>Oneri Riscaldamento e Condizionamento</t>
  </si>
  <si>
    <t>Oneri per Servizi di Vigilanza straordinari</t>
  </si>
  <si>
    <t>Oneri per Manutenzione Ordinaria</t>
  </si>
  <si>
    <t>Oneri per Manutenzione Ordinaria Immobili</t>
  </si>
  <si>
    <t>Oneri per la Riscossione di Entrate</t>
  </si>
  <si>
    <t>Oneri di Pubblicità</t>
  </si>
  <si>
    <t>Oneri per servizi di conciliazione</t>
  </si>
  <si>
    <t>Costi per servizi di archiviazione</t>
  </si>
  <si>
    <t>Indennità/Rimborsi spese per Missioni</t>
  </si>
  <si>
    <t>Spese per la formazione del personale</t>
  </si>
  <si>
    <t>Spese per la formazione dei dirigenti</t>
  </si>
  <si>
    <t>Oneri per esternalizzazione di servizi</t>
  </si>
  <si>
    <t>Oneri connessi al servizio di Firma digitale</t>
  </si>
  <si>
    <t>Oneri per Acquisto Libri e Quotitidiani</t>
  </si>
  <si>
    <t>Abbonamento Riviste e Quotidiani</t>
  </si>
  <si>
    <t>Spese per acquisto certificati d'origine</t>
  </si>
  <si>
    <t>Versamenti allo Stato ai sensi dell'art. 61 del D.L. 112/2008</t>
  </si>
  <si>
    <t>Versamenti allo Stato ai sensi dell'art. 6 D.L. 78/2010</t>
  </si>
  <si>
    <t>Versamenti allo Stato ai sensi dell'art.8 c.3 D.L. 95/2012</t>
  </si>
  <si>
    <t>Versamenti allo Stato ai sensi dell'art.50 c.3 D.L.66/2014</t>
  </si>
  <si>
    <t>Oneri per il rilascio di carte tachigrafiche</t>
  </si>
  <si>
    <t>Partecipazione Fondo Perequativo</t>
  </si>
  <si>
    <t>Quote associative all'Unione regionale e all'Eurosportello</t>
  </si>
  <si>
    <t>Contributo Ordinario Unioncamere</t>
  </si>
  <si>
    <t>Contributo annuale ad Infocamere</t>
  </si>
  <si>
    <t>Compensi Ind. e rimborsi Presidente</t>
  </si>
  <si>
    <t>Compensi Ind. e rimborsi Collegio dei Revisori</t>
  </si>
  <si>
    <t>Compensi Ind. e rimborsi Componenti Commissioni</t>
  </si>
  <si>
    <t>Compensi Ind. e rimborsi Organo di valutazione</t>
  </si>
  <si>
    <t>Contributi assistenziali e previdenziali per organi</t>
  </si>
  <si>
    <t>Amm.to manutenzioni su beni di terzi</t>
  </si>
  <si>
    <t>Amm.to macch. Apparecch. Attrezzatura varia</t>
  </si>
  <si>
    <t>Amm.to Mach. Ufficio Elettrom.Elettron e Calcolatrici</t>
  </si>
  <si>
    <t>Accantonamento Fondo Svalutazione Crediti Diritto Annuale</t>
  </si>
  <si>
    <t>Interessi su prestiti al personale</t>
  </si>
  <si>
    <t>Sopravvenienze attive per diritto annuale</t>
  </si>
  <si>
    <t>Sopravvenienze attive per interessi</t>
  </si>
  <si>
    <t>Sopravvenienze attive per sanzioni</t>
  </si>
  <si>
    <t>Sopravvenienze Passive per diritto annuale</t>
  </si>
  <si>
    <t>Sopravvenienze Passive per interessi</t>
  </si>
  <si>
    <t>Sopravvenienze Passive per sanzioni</t>
  </si>
  <si>
    <t>Altre riserve da rivalutazione</t>
  </si>
  <si>
    <t>Debiti v/Dipendenti-debiti Co.Co.Co.</t>
  </si>
  <si>
    <t>Fondo svalutazione partecipazioni ex L.147/2013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</si>
</sst>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44" fontId="0" fillId="0" borderId="0" xfId="1" applyFont="1"/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0" xfId="0" applyNumberFormat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vr.camcom.it/sites/default/files/uploads/amministrazione-trasparente/Bilanci/Bilancio-preventivo-e-consuntivo/Bilancio%202017%20-%20formato%20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ivo"/>
      <sheetName val="Passivo"/>
      <sheetName val="C.E."/>
    </sheetNames>
    <sheetDataSet>
      <sheetData sheetId="0">
        <row r="1">
          <cell r="A1" t="str">
            <v>CONTO</v>
          </cell>
          <cell r="B1" t="str">
            <v>DESCRIZIONE</v>
          </cell>
          <cell r="C1" t="str">
            <v>SALDO FINALE</v>
          </cell>
        </row>
        <row r="2">
          <cell r="A2">
            <v>110100</v>
          </cell>
          <cell r="B2" t="str">
            <v>Concessioni e licenze</v>
          </cell>
          <cell r="C2">
            <v>30844.62</v>
          </cell>
        </row>
        <row r="3">
          <cell r="A3">
            <v>110300</v>
          </cell>
          <cell r="B3" t="str">
            <v>Marchi e brevetti</v>
          </cell>
          <cell r="C3">
            <v>36345.93</v>
          </cell>
        </row>
        <row r="4">
          <cell r="A4">
            <v>110312</v>
          </cell>
          <cell r="B4" t="str">
            <v>Manutenzioni su beni di terzi</v>
          </cell>
          <cell r="C4">
            <v>3422.71</v>
          </cell>
        </row>
        <row r="5">
          <cell r="A5">
            <v>111003</v>
          </cell>
          <cell r="B5" t="str">
            <v>Fabbricati</v>
          </cell>
          <cell r="C5">
            <v>44471922.299999997</v>
          </cell>
        </row>
        <row r="6">
          <cell r="A6">
            <v>111004</v>
          </cell>
          <cell r="B6" t="str">
            <v>Manutenzioni straordinarie</v>
          </cell>
          <cell r="C6">
            <v>0</v>
          </cell>
        </row>
        <row r="7">
          <cell r="A7">
            <v>111005</v>
          </cell>
          <cell r="B7" t="str">
            <v>Ristrutturazioni edilizie</v>
          </cell>
          <cell r="C7">
            <v>0</v>
          </cell>
        </row>
        <row r="8">
          <cell r="A8">
            <v>111006</v>
          </cell>
          <cell r="B8" t="str">
            <v>Fondo ammortamento fabbricati</v>
          </cell>
          <cell r="C8">
            <v>-20328118.93</v>
          </cell>
        </row>
        <row r="9">
          <cell r="A9">
            <v>111100</v>
          </cell>
          <cell r="B9" t="str">
            <v>Impianti Generici</v>
          </cell>
          <cell r="C9">
            <v>14948.64</v>
          </cell>
        </row>
        <row r="10">
          <cell r="A10">
            <v>111103</v>
          </cell>
          <cell r="B10" t="str">
            <v>Fondo ammortamento impianti Generici</v>
          </cell>
          <cell r="C10">
            <v>-14948.64</v>
          </cell>
        </row>
        <row r="11">
          <cell r="A11">
            <v>111114</v>
          </cell>
          <cell r="B11" t="str">
            <v>Impianti speciali di comunicazione</v>
          </cell>
          <cell r="C11">
            <v>19241.96</v>
          </cell>
        </row>
        <row r="12">
          <cell r="A12">
            <v>111116</v>
          </cell>
          <cell r="B12" t="str">
            <v>Fondo ammort. Impianti speciali di comunicazione</v>
          </cell>
          <cell r="C12">
            <v>-19241.96</v>
          </cell>
        </row>
        <row r="13">
          <cell r="A13">
            <v>111216</v>
          </cell>
          <cell r="B13" t="str">
            <v>Macch apparecch attrezzatura varia</v>
          </cell>
          <cell r="C13">
            <v>541340.4</v>
          </cell>
        </row>
        <row r="14">
          <cell r="A14">
            <v>111218</v>
          </cell>
          <cell r="B14" t="str">
            <v>Fondo ammortamento Macch apparecch attrezzatura varia</v>
          </cell>
          <cell r="C14">
            <v>-507899.27</v>
          </cell>
        </row>
        <row r="15">
          <cell r="A15">
            <v>111220</v>
          </cell>
          <cell r="B15" t="str">
            <v>Altre immobilizz. Tecniche</v>
          </cell>
          <cell r="C15">
            <v>1302913.1100000001</v>
          </cell>
        </row>
        <row r="16">
          <cell r="A16">
            <v>111221</v>
          </cell>
          <cell r="B16" t="str">
            <v>Fondo ammortam. Altre immobilizz. Tecniche</v>
          </cell>
          <cell r="C16">
            <v>-1302913.1100000001</v>
          </cell>
        </row>
        <row r="17">
          <cell r="A17">
            <v>111233</v>
          </cell>
          <cell r="B17" t="str">
            <v>Tipografia - mobili e macchine ordinarie d'ufficio</v>
          </cell>
          <cell r="C17">
            <v>4923.6000000000004</v>
          </cell>
        </row>
        <row r="18">
          <cell r="A18">
            <v>111235</v>
          </cell>
          <cell r="B18" t="str">
            <v>Tipografia - Fondo ammort. mobili e macchine ordinarie d'ufficio</v>
          </cell>
          <cell r="C18">
            <v>-4923.6000000000004</v>
          </cell>
        </row>
        <row r="19">
          <cell r="A19">
            <v>111300</v>
          </cell>
          <cell r="B19" t="str">
            <v>Macchine d'ufficio elettrom.elettroniche e calcolat.</v>
          </cell>
          <cell r="C19">
            <v>2138955.16</v>
          </cell>
        </row>
        <row r="20">
          <cell r="A20">
            <v>111303</v>
          </cell>
          <cell r="B20" t="str">
            <v>Fondo ammortamento macchine d'ufficio elettrom.elettroniche e calcol.</v>
          </cell>
          <cell r="C20">
            <v>-1783161.37</v>
          </cell>
        </row>
        <row r="21">
          <cell r="A21">
            <v>111400</v>
          </cell>
          <cell r="B21" t="str">
            <v>Mobili</v>
          </cell>
          <cell r="C21">
            <v>874323.14</v>
          </cell>
        </row>
        <row r="22">
          <cell r="A22">
            <v>111405</v>
          </cell>
          <cell r="B22" t="str">
            <v>Fondo ammortamento mobili</v>
          </cell>
          <cell r="C22">
            <v>-852429.22</v>
          </cell>
        </row>
        <row r="23">
          <cell r="A23">
            <v>111410</v>
          </cell>
          <cell r="B23" t="str">
            <v>Arredi</v>
          </cell>
          <cell r="C23">
            <v>145514.56</v>
          </cell>
        </row>
        <row r="24">
          <cell r="A24">
            <v>111415</v>
          </cell>
          <cell r="B24" t="str">
            <v>Fondo ammortamento arredi</v>
          </cell>
          <cell r="C24">
            <v>-142228.22</v>
          </cell>
        </row>
        <row r="25">
          <cell r="A25">
            <v>111427</v>
          </cell>
          <cell r="B25" t="str">
            <v>Fiere e rassegne - costruz in legno</v>
          </cell>
          <cell r="C25">
            <v>15813.6</v>
          </cell>
        </row>
        <row r="26">
          <cell r="A26">
            <v>111428</v>
          </cell>
          <cell r="B26" t="str">
            <v>Fondo ammortamento Fiere e rassegne - costruz in legno</v>
          </cell>
          <cell r="C26">
            <v>-15813.6</v>
          </cell>
        </row>
        <row r="27">
          <cell r="A27">
            <v>111440</v>
          </cell>
          <cell r="B27" t="str">
            <v>Opere d'arte</v>
          </cell>
          <cell r="C27">
            <v>80552.92</v>
          </cell>
        </row>
        <row r="28">
          <cell r="A28">
            <v>111500</v>
          </cell>
          <cell r="B28" t="str">
            <v>Autoveicoli e motoveicoli</v>
          </cell>
          <cell r="C28">
            <v>47000</v>
          </cell>
        </row>
        <row r="29">
          <cell r="A29">
            <v>111505</v>
          </cell>
          <cell r="B29" t="str">
            <v>Fondo ammortamento autoveicoli e motoveicoli</v>
          </cell>
          <cell r="C29">
            <v>-47000</v>
          </cell>
        </row>
        <row r="30">
          <cell r="A30">
            <v>112001</v>
          </cell>
          <cell r="B30" t="str">
            <v>Partecipazioni azionarie</v>
          </cell>
          <cell r="C30">
            <v>17663924.100000001</v>
          </cell>
        </row>
        <row r="31">
          <cell r="A31">
            <v>112004</v>
          </cell>
          <cell r="B31" t="str">
            <v>Altre Partecipazioni</v>
          </cell>
          <cell r="C31">
            <v>6289787.8899999997</v>
          </cell>
        </row>
        <row r="32">
          <cell r="A32">
            <v>112005</v>
          </cell>
          <cell r="B32" t="str">
            <v>Conferimenti di capitale</v>
          </cell>
          <cell r="C32">
            <v>9410966.6600000001</v>
          </cell>
        </row>
        <row r="33">
          <cell r="A33">
            <v>112200</v>
          </cell>
          <cell r="B33" t="str">
            <v>Mutui attivi</v>
          </cell>
          <cell r="C33">
            <v>0</v>
          </cell>
        </row>
        <row r="34">
          <cell r="A34">
            <v>112203</v>
          </cell>
          <cell r="B34" t="str">
            <v>Prestiti e anticipazioni al personale</v>
          </cell>
          <cell r="C34">
            <v>884655.74</v>
          </cell>
        </row>
        <row r="35">
          <cell r="A35">
            <v>112212</v>
          </cell>
          <cell r="B35" t="str">
            <v>Prestiti ed anticipazioni varie</v>
          </cell>
          <cell r="C35">
            <v>139240.34</v>
          </cell>
        </row>
        <row r="36">
          <cell r="A36">
            <v>120000</v>
          </cell>
          <cell r="B36" t="str">
            <v>Rimanenze di magazzino</v>
          </cell>
          <cell r="C36">
            <v>181803.18</v>
          </cell>
        </row>
        <row r="37">
          <cell r="A37">
            <v>121000</v>
          </cell>
          <cell r="B37" t="str">
            <v>Crediti da diritto annuale</v>
          </cell>
          <cell r="C37">
            <v>34466953.719999999</v>
          </cell>
        </row>
        <row r="38">
          <cell r="A38">
            <v>121008</v>
          </cell>
          <cell r="B38" t="str">
            <v>Fondo svalutazione crediti da diritto annuale anno 2009 e succ.</v>
          </cell>
          <cell r="C38">
            <v>-25873818.280000001</v>
          </cell>
        </row>
        <row r="39">
          <cell r="A39">
            <v>121009</v>
          </cell>
          <cell r="B39" t="str">
            <v>Fondo svalutazione crediti da diritto annuale</v>
          </cell>
          <cell r="C39">
            <v>-10358295.68</v>
          </cell>
        </row>
        <row r="40">
          <cell r="A40">
            <v>121010</v>
          </cell>
          <cell r="B40" t="str">
            <v>Crediti per sanzioni da diritto annuale</v>
          </cell>
          <cell r="C40">
            <v>9729266.9299999997</v>
          </cell>
        </row>
        <row r="41">
          <cell r="A41">
            <v>121020</v>
          </cell>
          <cell r="B41" t="str">
            <v>Crediti per interessi da diritto annuale</v>
          </cell>
          <cell r="C41">
            <v>1681122.02</v>
          </cell>
        </row>
        <row r="42">
          <cell r="A42">
            <v>121060</v>
          </cell>
          <cell r="B42" t="str">
            <v>Diritto annuale conto transitorio</v>
          </cell>
          <cell r="C42">
            <v>0</v>
          </cell>
        </row>
        <row r="43">
          <cell r="A43">
            <v>121061</v>
          </cell>
          <cell r="B43" t="str">
            <v>Sanzioni su diritto annuale conto transitorio</v>
          </cell>
          <cell r="C43">
            <v>0</v>
          </cell>
        </row>
        <row r="44">
          <cell r="A44">
            <v>121062</v>
          </cell>
          <cell r="B44" t="str">
            <v>Interessi su diritto annuale conto transitorio</v>
          </cell>
          <cell r="C44">
            <v>0</v>
          </cell>
        </row>
        <row r="45">
          <cell r="A45">
            <v>121200</v>
          </cell>
          <cell r="B45" t="str">
            <v>Crediti v/organismi del sistema camerale</v>
          </cell>
          <cell r="C45">
            <v>40756.839999999997</v>
          </cell>
        </row>
        <row r="46">
          <cell r="A46">
            <v>121300</v>
          </cell>
          <cell r="B46" t="str">
            <v>Crediti v/clienti</v>
          </cell>
          <cell r="C46">
            <v>472625.66</v>
          </cell>
        </row>
        <row r="47">
          <cell r="A47">
            <v>121303</v>
          </cell>
          <cell r="B47" t="str">
            <v>Crediti v/clienti per cessione di beni e servizi</v>
          </cell>
          <cell r="C47">
            <v>289.20999999999998</v>
          </cell>
        </row>
        <row r="48">
          <cell r="A48">
            <v>121304</v>
          </cell>
          <cell r="B48" t="str">
            <v>Fatture da emettere</v>
          </cell>
          <cell r="C48">
            <v>40879.550000000003</v>
          </cell>
        </row>
        <row r="49">
          <cell r="A49">
            <v>121400</v>
          </cell>
          <cell r="B49" t="str">
            <v>Crediti per Bollo virtuale</v>
          </cell>
          <cell r="C49">
            <v>0</v>
          </cell>
        </row>
        <row r="50">
          <cell r="A50">
            <v>121411</v>
          </cell>
          <cell r="B50" t="str">
            <v>Anticipi dati a terzi</v>
          </cell>
          <cell r="C50">
            <v>17847.13</v>
          </cell>
        </row>
        <row r="51">
          <cell r="A51">
            <v>121413</v>
          </cell>
          <cell r="B51" t="str">
            <v>Anticipazioni affrancatrice postale</v>
          </cell>
          <cell r="C51">
            <v>10000</v>
          </cell>
        </row>
        <row r="52">
          <cell r="A52">
            <v>121415</v>
          </cell>
          <cell r="B52" t="str">
            <v>Crediti per start up - imposta di registro</v>
          </cell>
          <cell r="C52">
            <v>200</v>
          </cell>
        </row>
        <row r="53">
          <cell r="A53">
            <v>121500</v>
          </cell>
          <cell r="B53" t="str">
            <v>Crediti diversi</v>
          </cell>
          <cell r="C53">
            <v>165485.19</v>
          </cell>
        </row>
        <row r="54">
          <cell r="A54">
            <v>121511</v>
          </cell>
          <cell r="B54" t="str">
            <v>Erario c/acconti ires</v>
          </cell>
          <cell r="C54">
            <v>28210</v>
          </cell>
        </row>
        <row r="55">
          <cell r="A55">
            <v>121515</v>
          </cell>
          <cell r="B55" t="str">
            <v>Crediti v/erario c/ires</v>
          </cell>
          <cell r="C55">
            <v>43845.11</v>
          </cell>
        </row>
        <row r="56">
          <cell r="A56">
            <v>121521</v>
          </cell>
          <cell r="B56" t="str">
            <v>Crediti v/inail</v>
          </cell>
          <cell r="C56">
            <v>694.34</v>
          </cell>
        </row>
        <row r="57">
          <cell r="A57">
            <v>121524</v>
          </cell>
          <cell r="B57" t="str">
            <v>Note di credito da incassare</v>
          </cell>
          <cell r="C57">
            <v>9149.75</v>
          </cell>
        </row>
        <row r="58">
          <cell r="A58">
            <v>121525</v>
          </cell>
          <cell r="B58" t="str">
            <v>Note di credito da ricevere</v>
          </cell>
          <cell r="C58">
            <v>240.16</v>
          </cell>
        </row>
        <row r="59">
          <cell r="A59">
            <v>121531</v>
          </cell>
          <cell r="B59" t="str">
            <v>Cauzioni date a terzi</v>
          </cell>
          <cell r="C59">
            <v>120188.24</v>
          </cell>
        </row>
        <row r="60">
          <cell r="A60">
            <v>121532</v>
          </cell>
          <cell r="B60" t="str">
            <v>Crediti verso partecipate</v>
          </cell>
          <cell r="C60">
            <v>5714.6</v>
          </cell>
        </row>
        <row r="61">
          <cell r="A61">
            <v>121535</v>
          </cell>
          <cell r="B61" t="str">
            <v>Crediti verso dipendenti e collaboratori</v>
          </cell>
          <cell r="C61">
            <v>75.75</v>
          </cell>
        </row>
        <row r="62">
          <cell r="A62">
            <v>121540</v>
          </cell>
          <cell r="B62" t="str">
            <v>Crediti DA da altre CCIAA</v>
          </cell>
          <cell r="C62">
            <v>22419.66</v>
          </cell>
        </row>
        <row r="63">
          <cell r="A63">
            <v>121541</v>
          </cell>
          <cell r="B63" t="str">
            <v>Crediti Sanzioni DA da altre CCIAA</v>
          </cell>
          <cell r="C63">
            <v>177.54</v>
          </cell>
        </row>
        <row r="64">
          <cell r="A64">
            <v>121542</v>
          </cell>
          <cell r="B64" t="str">
            <v>Crediti Interessi DA da altre CCIAA</v>
          </cell>
          <cell r="C64">
            <v>17.98</v>
          </cell>
        </row>
        <row r="65">
          <cell r="A65">
            <v>121594</v>
          </cell>
          <cell r="B65" t="str">
            <v>Crediti c/trans. Split payment</v>
          </cell>
          <cell r="C65">
            <v>216.92</v>
          </cell>
        </row>
        <row r="66">
          <cell r="A66">
            <v>121598</v>
          </cell>
          <cell r="B66" t="str">
            <v>Autofatture ist c/transitorio</v>
          </cell>
          <cell r="C66">
            <v>0</v>
          </cell>
        </row>
        <row r="67">
          <cell r="A67">
            <v>121600</v>
          </cell>
          <cell r="B67" t="str">
            <v>Iva a debito su vendite</v>
          </cell>
          <cell r="C67">
            <v>0</v>
          </cell>
        </row>
        <row r="68">
          <cell r="A68">
            <v>121603</v>
          </cell>
          <cell r="B68" t="str">
            <v>Iva a credito su acquisti esigibile</v>
          </cell>
          <cell r="C68">
            <v>0</v>
          </cell>
        </row>
        <row r="69">
          <cell r="A69">
            <v>121606</v>
          </cell>
          <cell r="B69" t="str">
            <v>Iva a credito su acquisti differita</v>
          </cell>
          <cell r="C69">
            <v>0</v>
          </cell>
        </row>
        <row r="70">
          <cell r="A70">
            <v>121609</v>
          </cell>
          <cell r="B70" t="str">
            <v>Iva da liquidazione periodica</v>
          </cell>
          <cell r="C70">
            <v>921.94</v>
          </cell>
        </row>
        <row r="71">
          <cell r="A71">
            <v>121610</v>
          </cell>
          <cell r="B71" t="str">
            <v>Iva a debito autofatture</v>
          </cell>
          <cell r="C71">
            <v>0</v>
          </cell>
        </row>
        <row r="72">
          <cell r="A72">
            <v>121625</v>
          </cell>
          <cell r="B72" t="str">
            <v>Iva a debito su vendite Split Payment</v>
          </cell>
          <cell r="C72">
            <v>0</v>
          </cell>
        </row>
        <row r="73">
          <cell r="A73">
            <v>122000</v>
          </cell>
          <cell r="B73" t="str">
            <v>Istituto Cassiere</v>
          </cell>
          <cell r="C73">
            <v>32459239.050000001</v>
          </cell>
        </row>
        <row r="74">
          <cell r="A74">
            <v>122003</v>
          </cell>
          <cell r="B74" t="str">
            <v>Cassa minute spese</v>
          </cell>
          <cell r="C74">
            <v>0</v>
          </cell>
        </row>
        <row r="75">
          <cell r="A75">
            <v>122005</v>
          </cell>
          <cell r="B75" t="str">
            <v>Cassa progetti</v>
          </cell>
          <cell r="C75">
            <v>0</v>
          </cell>
        </row>
        <row r="76">
          <cell r="A76">
            <v>122006</v>
          </cell>
          <cell r="B76" t="str">
            <v>Banca c/incassi da regolarizzare</v>
          </cell>
          <cell r="C76">
            <v>3658.28</v>
          </cell>
        </row>
        <row r="77">
          <cell r="A77">
            <v>122100</v>
          </cell>
          <cell r="B77" t="str">
            <v>C/C postale N. 212373</v>
          </cell>
          <cell r="C77">
            <v>20577.75</v>
          </cell>
        </row>
        <row r="78">
          <cell r="A78">
            <v>131000</v>
          </cell>
          <cell r="B78" t="str">
            <v>Risconti attivi</v>
          </cell>
          <cell r="C78">
            <v>3589.66</v>
          </cell>
        </row>
      </sheetData>
      <sheetData sheetId="1">
        <row r="1">
          <cell r="A1" t="str">
            <v>CONTO</v>
          </cell>
          <cell r="B1" t="str">
            <v>DESCRIZIONE</v>
          </cell>
          <cell r="C1" t="str">
            <v>SALDO FINALE</v>
          </cell>
        </row>
        <row r="2">
          <cell r="A2">
            <v>201000</v>
          </cell>
          <cell r="B2" t="str">
            <v>Patrimonio netto iniziale (ante '98)</v>
          </cell>
          <cell r="C2">
            <v>-68425045.599999994</v>
          </cell>
        </row>
        <row r="3">
          <cell r="A3">
            <v>201010</v>
          </cell>
          <cell r="B3" t="str">
            <v>Avanzo/Disavanzo esercizi precedenti</v>
          </cell>
          <cell r="C3">
            <v>-12050089.91</v>
          </cell>
        </row>
        <row r="4">
          <cell r="A4">
            <v>201020</v>
          </cell>
          <cell r="B4" t="str">
            <v>Riserva indisponibile ex D.P.R. 254/2005</v>
          </cell>
          <cell r="C4">
            <v>-6949437.3799999999</v>
          </cell>
        </row>
        <row r="5">
          <cell r="A5">
            <v>202000</v>
          </cell>
          <cell r="B5" t="str">
            <v>Avanzo/Disavanzo economico dell'esercizio</v>
          </cell>
          <cell r="C5">
            <v>-2906374.2299999977</v>
          </cell>
        </row>
        <row r="6">
          <cell r="A6">
            <v>203000</v>
          </cell>
          <cell r="B6" t="str">
            <v>Riserva di rivalutazione</v>
          </cell>
          <cell r="C6">
            <v>-200826.07</v>
          </cell>
        </row>
        <row r="7">
          <cell r="A7">
            <v>203003</v>
          </cell>
          <cell r="B7" t="str">
            <v>Altre riserve da rivalutazione</v>
          </cell>
          <cell r="C7">
            <v>0</v>
          </cell>
        </row>
        <row r="8">
          <cell r="A8">
            <v>230000</v>
          </cell>
          <cell r="B8" t="str">
            <v>Fondo indennità di anzianità</v>
          </cell>
          <cell r="C8">
            <v>-4233763.53</v>
          </cell>
        </row>
        <row r="9">
          <cell r="A9">
            <v>230001</v>
          </cell>
          <cell r="B9" t="str">
            <v>Fondo trattamento di fine rapporto</v>
          </cell>
          <cell r="C9">
            <v>-801592.79</v>
          </cell>
        </row>
        <row r="10">
          <cell r="A10">
            <v>230004</v>
          </cell>
          <cell r="B10" t="str">
            <v>Fondo Previdenza Complementare</v>
          </cell>
          <cell r="C10">
            <v>-9435.07</v>
          </cell>
        </row>
        <row r="11">
          <cell r="A11">
            <v>240000</v>
          </cell>
          <cell r="B11" t="str">
            <v>Debiti v/fornitori</v>
          </cell>
          <cell r="C11">
            <v>-439333.39</v>
          </cell>
        </row>
        <row r="12">
          <cell r="A12">
            <v>240003</v>
          </cell>
          <cell r="B12" t="str">
            <v>Debiti v/professionisti</v>
          </cell>
          <cell r="C12">
            <v>-390.05</v>
          </cell>
        </row>
        <row r="13">
          <cell r="A13">
            <v>240006</v>
          </cell>
          <cell r="B13" t="str">
            <v>Debiti v/fornitori per fatture da ricevere</v>
          </cell>
          <cell r="C13">
            <v>-182336.17</v>
          </cell>
        </row>
        <row r="14">
          <cell r="A14">
            <v>240050</v>
          </cell>
          <cell r="B14" t="str">
            <v>Debito v/fornitore per ritenuta a garanzia art. 4 DPR 207/2010</v>
          </cell>
          <cell r="C14">
            <v>-15597.18</v>
          </cell>
        </row>
        <row r="15">
          <cell r="A15">
            <v>241000</v>
          </cell>
          <cell r="B15" t="str">
            <v>Debiti v/società ed organismi del sistema camerale</v>
          </cell>
          <cell r="C15">
            <v>-24727.78</v>
          </cell>
        </row>
        <row r="16">
          <cell r="A16">
            <v>243000</v>
          </cell>
          <cell r="B16" t="str">
            <v>Debiti v/erario per ritenute fiscali</v>
          </cell>
          <cell r="C16">
            <v>0</v>
          </cell>
        </row>
        <row r="17">
          <cell r="A17">
            <v>243001</v>
          </cell>
          <cell r="B17" t="str">
            <v>Ritenute irpef coll.coord.cont.</v>
          </cell>
          <cell r="C17">
            <v>-6841.1</v>
          </cell>
        </row>
        <row r="18">
          <cell r="A18">
            <v>243002</v>
          </cell>
          <cell r="B18" t="str">
            <v>Ritenute irpef dipendenti</v>
          </cell>
          <cell r="C18">
            <v>-96473.63</v>
          </cell>
        </row>
        <row r="19">
          <cell r="A19">
            <v>243003</v>
          </cell>
          <cell r="B19" t="str">
            <v>Ritenute irpef lavoratori autonomi</v>
          </cell>
          <cell r="C19">
            <v>0</v>
          </cell>
        </row>
        <row r="20">
          <cell r="A20">
            <v>243005</v>
          </cell>
          <cell r="B20" t="str">
            <v>Ritenute Inpdap ricongiunzioni/riscatti</v>
          </cell>
          <cell r="C20">
            <v>-152.13999999999999</v>
          </cell>
        </row>
        <row r="21">
          <cell r="A21">
            <v>243007</v>
          </cell>
          <cell r="B21" t="str">
            <v>Altri debiti tributari</v>
          </cell>
          <cell r="C21">
            <v>0</v>
          </cell>
        </row>
        <row r="22">
          <cell r="A22">
            <v>243008</v>
          </cell>
          <cell r="B22" t="str">
            <v>Debiti v/enti previdenziali ed assistenziali</v>
          </cell>
          <cell r="C22">
            <v>0</v>
          </cell>
        </row>
        <row r="23">
          <cell r="A23">
            <v>243009</v>
          </cell>
          <cell r="B23" t="str">
            <v>Ritenute previdenziali ed assistenziali</v>
          </cell>
          <cell r="C23">
            <v>-34.32</v>
          </cell>
        </row>
        <row r="24">
          <cell r="A24">
            <v>243010</v>
          </cell>
          <cell r="B24" t="str">
            <v>Ritenute previdenziali lavoratori autonomi</v>
          </cell>
          <cell r="C24">
            <v>-537.42999999999995</v>
          </cell>
        </row>
        <row r="25">
          <cell r="A25">
            <v>243011</v>
          </cell>
          <cell r="B25" t="str">
            <v>Ritenute enti previdenziali ed assistenziali</v>
          </cell>
          <cell r="C25">
            <v>-40697.32</v>
          </cell>
        </row>
        <row r="26">
          <cell r="A26">
            <v>243013</v>
          </cell>
          <cell r="B26" t="str">
            <v>Debiti v/erario per imposta sostitutiva su TFR</v>
          </cell>
          <cell r="C26">
            <v>-603.9</v>
          </cell>
        </row>
        <row r="27">
          <cell r="A27">
            <v>243020</v>
          </cell>
          <cell r="B27" t="str">
            <v>Ritenute Fondo Previdenza Complementare</v>
          </cell>
          <cell r="C27">
            <v>-463.84</v>
          </cell>
        </row>
        <row r="28">
          <cell r="A28">
            <v>243100</v>
          </cell>
          <cell r="B28" t="str">
            <v>Debiti v/Irap</v>
          </cell>
          <cell r="C28">
            <v>-40222.410000000003</v>
          </cell>
        </row>
        <row r="29">
          <cell r="A29">
            <v>243101</v>
          </cell>
          <cell r="B29" t="str">
            <v>Debiti verso enti previdenziali ed assistenziali</v>
          </cell>
          <cell r="C29">
            <v>-418.53</v>
          </cell>
        </row>
        <row r="30">
          <cell r="A30">
            <v>243102</v>
          </cell>
          <cell r="B30" t="str">
            <v>Debiti v/Inpdap</v>
          </cell>
          <cell r="C30">
            <v>-106973.88</v>
          </cell>
        </row>
        <row r="31">
          <cell r="A31">
            <v>243104</v>
          </cell>
          <cell r="B31" t="str">
            <v>Debiti v/Inps Gestione lavoratori autonomi</v>
          </cell>
          <cell r="C31">
            <v>-2457.79</v>
          </cell>
        </row>
        <row r="32">
          <cell r="A32">
            <v>243105</v>
          </cell>
          <cell r="B32" t="str">
            <v>Debiti v/Inpgi Gestione lavoratori autonomi</v>
          </cell>
          <cell r="C32">
            <v>-1083.76</v>
          </cell>
        </row>
        <row r="33">
          <cell r="A33">
            <v>243106</v>
          </cell>
          <cell r="B33" t="str">
            <v>Debito v/Enti Previdenziali per Contributo Solidarietà 10% L. 166/91</v>
          </cell>
          <cell r="C33">
            <v>-7.76</v>
          </cell>
        </row>
        <row r="34">
          <cell r="A34">
            <v>243111</v>
          </cell>
          <cell r="B34" t="str">
            <v>Debiti v/Fondo Previdenza Complementare</v>
          </cell>
          <cell r="C34">
            <v>-77.64</v>
          </cell>
        </row>
        <row r="35">
          <cell r="A35">
            <v>243200</v>
          </cell>
          <cell r="B35" t="str">
            <v>Debiti v/Erario Split Payment</v>
          </cell>
          <cell r="C35">
            <v>-12677.62</v>
          </cell>
        </row>
        <row r="36">
          <cell r="A36">
            <v>244000</v>
          </cell>
          <cell r="B36" t="str">
            <v>Debiti v/Dipendenti-retribuzioni</v>
          </cell>
          <cell r="C36">
            <v>-498002.14</v>
          </cell>
        </row>
        <row r="37">
          <cell r="A37">
            <v>244002</v>
          </cell>
          <cell r="B37" t="str">
            <v>Debiti v/Dipendenti-missioni</v>
          </cell>
          <cell r="C37">
            <v>-271.92</v>
          </cell>
        </row>
        <row r="38">
          <cell r="A38">
            <v>244005</v>
          </cell>
          <cell r="B38" t="str">
            <v>Debiti v/personale cessato</v>
          </cell>
          <cell r="C38">
            <v>-639307.01</v>
          </cell>
        </row>
        <row r="39">
          <cell r="A39">
            <v>244006</v>
          </cell>
          <cell r="B39" t="str">
            <v>Debiti v/Dipendenti-altri debiti</v>
          </cell>
          <cell r="C39">
            <v>-133078.46</v>
          </cell>
        </row>
        <row r="40">
          <cell r="A40">
            <v>245001</v>
          </cell>
          <cell r="B40" t="str">
            <v>Debiti v/organi statutari</v>
          </cell>
          <cell r="C40">
            <v>-9934.1</v>
          </cell>
        </row>
        <row r="41">
          <cell r="A41">
            <v>245003</v>
          </cell>
          <cell r="B41" t="str">
            <v>Debiti v/Giunta</v>
          </cell>
          <cell r="C41">
            <v>-4952.7700000000004</v>
          </cell>
        </row>
        <row r="42">
          <cell r="A42">
            <v>245006</v>
          </cell>
          <cell r="B42" t="str">
            <v>Debiti v/Presidente</v>
          </cell>
          <cell r="C42">
            <v>0</v>
          </cell>
        </row>
        <row r="43">
          <cell r="A43">
            <v>245009</v>
          </cell>
          <cell r="B43" t="str">
            <v>Debiti v/Collegio Revisori</v>
          </cell>
          <cell r="C43">
            <v>-32766.07</v>
          </cell>
        </row>
        <row r="44">
          <cell r="A44">
            <v>245012</v>
          </cell>
          <cell r="B44" t="str">
            <v>Debiti v/Componenti Commissioni</v>
          </cell>
          <cell r="C44">
            <v>-20540.38</v>
          </cell>
        </row>
        <row r="45">
          <cell r="A45">
            <v>245015</v>
          </cell>
          <cell r="B45" t="str">
            <v>Debiti v/nucleo di valutazione</v>
          </cell>
          <cell r="C45">
            <v>-3806.4</v>
          </cell>
        </row>
        <row r="46">
          <cell r="A46">
            <v>246000</v>
          </cell>
          <cell r="B46" t="str">
            <v>Debiti diversi</v>
          </cell>
          <cell r="C46">
            <v>-38717.46</v>
          </cell>
        </row>
        <row r="47">
          <cell r="A47">
            <v>246015</v>
          </cell>
          <cell r="B47" t="str">
            <v>Debiti v/Collab.Coord.Cont.</v>
          </cell>
          <cell r="C47">
            <v>-3041.63</v>
          </cell>
        </row>
        <row r="48">
          <cell r="A48">
            <v>246017</v>
          </cell>
          <cell r="B48" t="str">
            <v>Debiti per attività promozionale</v>
          </cell>
          <cell r="C48">
            <v>-920763.67</v>
          </cell>
        </row>
        <row r="49">
          <cell r="A49">
            <v>246018</v>
          </cell>
          <cell r="B49" t="str">
            <v>Debiti per progetti ed iniziative</v>
          </cell>
          <cell r="C49">
            <v>-921968.75</v>
          </cell>
        </row>
        <row r="50">
          <cell r="A50">
            <v>246020</v>
          </cell>
          <cell r="B50" t="str">
            <v>Debiti per conferimenti da versare</v>
          </cell>
          <cell r="C50">
            <v>0</v>
          </cell>
        </row>
        <row r="51">
          <cell r="A51">
            <v>246022</v>
          </cell>
          <cell r="B51" t="str">
            <v>Cauzioni ricevute da terzi</v>
          </cell>
          <cell r="C51">
            <v>-41115.629999999997</v>
          </cell>
        </row>
        <row r="52">
          <cell r="A52">
            <v>246023</v>
          </cell>
          <cell r="B52" t="str">
            <v>Oneri da liquidare</v>
          </cell>
          <cell r="C52">
            <v>-47537.97</v>
          </cell>
        </row>
        <row r="53">
          <cell r="A53">
            <v>246026</v>
          </cell>
          <cell r="B53" t="str">
            <v>Debiti diversi c/note credito da pagare</v>
          </cell>
          <cell r="C53">
            <v>-146.4</v>
          </cell>
        </row>
        <row r="54">
          <cell r="A54">
            <v>246027</v>
          </cell>
          <cell r="B54" t="str">
            <v>Debiti per accantonamento garanzie DPR 207/2010</v>
          </cell>
          <cell r="C54">
            <v>0</v>
          </cell>
        </row>
        <row r="55">
          <cell r="A55">
            <v>246100</v>
          </cell>
          <cell r="B55" t="str">
            <v>Debiti diversi c/transitorio</v>
          </cell>
          <cell r="C55">
            <v>0</v>
          </cell>
        </row>
        <row r="56">
          <cell r="A56">
            <v>246110</v>
          </cell>
          <cell r="B56" t="str">
            <v>Versamenti DA da attribuire</v>
          </cell>
          <cell r="C56">
            <v>-219147.32</v>
          </cell>
        </row>
        <row r="57">
          <cell r="A57">
            <v>246120</v>
          </cell>
          <cell r="B57" t="str">
            <v>Versamenti sanzioni DA da attribuire</v>
          </cell>
          <cell r="C57">
            <v>-1744.68</v>
          </cell>
        </row>
        <row r="58">
          <cell r="A58">
            <v>246130</v>
          </cell>
          <cell r="B58" t="str">
            <v>Versamenti interessi DA da attribuire</v>
          </cell>
          <cell r="C58">
            <v>-352.38</v>
          </cell>
        </row>
        <row r="59">
          <cell r="A59">
            <v>246140</v>
          </cell>
          <cell r="B59" t="str">
            <v>Debiti DA v/altre CCIAA</v>
          </cell>
          <cell r="C59">
            <v>-16242.59</v>
          </cell>
        </row>
        <row r="60">
          <cell r="A60">
            <v>246150</v>
          </cell>
          <cell r="B60" t="str">
            <v>Debiti Sanzioni DA v/altre CCIAA</v>
          </cell>
          <cell r="C60">
            <v>-115.86</v>
          </cell>
        </row>
        <row r="61">
          <cell r="A61">
            <v>246160</v>
          </cell>
          <cell r="B61" t="str">
            <v>Debiti Interessi DA v/altre CCIAA</v>
          </cell>
          <cell r="C61">
            <v>-31.86</v>
          </cell>
        </row>
        <row r="62">
          <cell r="A62">
            <v>246170</v>
          </cell>
          <cell r="B62" t="str">
            <v>Incassi DA in attesa di regolarizzazione *Ag.Entrate</v>
          </cell>
          <cell r="C62">
            <v>-374351.37</v>
          </cell>
        </row>
        <row r="63">
          <cell r="A63">
            <v>246180</v>
          </cell>
          <cell r="B63" t="str">
            <v>Incassi Sanzioni DA in attesa di regolarizzazione * Ag.Entrate</v>
          </cell>
          <cell r="C63">
            <v>-27818.3</v>
          </cell>
        </row>
        <row r="64">
          <cell r="A64">
            <v>246190</v>
          </cell>
          <cell r="B64" t="str">
            <v>Incassi Interessi DA in attesa di regolarizzazione * Ag.Entrate</v>
          </cell>
          <cell r="C64">
            <v>-5044.3999999999996</v>
          </cell>
        </row>
        <row r="65">
          <cell r="A65">
            <v>247000</v>
          </cell>
          <cell r="B65" t="str">
            <v>Anticipi ricevuti da terzi</v>
          </cell>
          <cell r="C65">
            <v>-2000.55</v>
          </cell>
        </row>
        <row r="66">
          <cell r="A66">
            <v>247001</v>
          </cell>
          <cell r="B66" t="str">
            <v>Anticipi per attività di arbitrato</v>
          </cell>
          <cell r="C66">
            <v>-2595.54</v>
          </cell>
        </row>
        <row r="67">
          <cell r="A67">
            <v>247006</v>
          </cell>
          <cell r="B67" t="str">
            <v>Debiti per Bollo virtuale</v>
          </cell>
          <cell r="C67">
            <v>-121935</v>
          </cell>
        </row>
        <row r="68">
          <cell r="A68">
            <v>247007</v>
          </cell>
          <cell r="B68" t="str">
            <v>Debito per Bollo Acquisti Mepa</v>
          </cell>
          <cell r="C68">
            <v>0</v>
          </cell>
        </row>
        <row r="69">
          <cell r="A69">
            <v>247013</v>
          </cell>
          <cell r="B69" t="str">
            <v>Altre ritenute c/terzi</v>
          </cell>
          <cell r="C69">
            <v>-3247.15</v>
          </cell>
        </row>
        <row r="70">
          <cell r="A70">
            <v>247300</v>
          </cell>
          <cell r="B70" t="str">
            <v>Debiti per Start up - imposta di registro e di bollo</v>
          </cell>
          <cell r="C70">
            <v>0</v>
          </cell>
        </row>
        <row r="71">
          <cell r="A71">
            <v>261000</v>
          </cell>
          <cell r="B71" t="str">
            <v>Altri fondi</v>
          </cell>
          <cell r="C71">
            <v>-113726.16</v>
          </cell>
        </row>
        <row r="72">
          <cell r="A72">
            <v>261001</v>
          </cell>
          <cell r="B72" t="str">
            <v>Fondo spese future per oneri dipendenti</v>
          </cell>
          <cell r="C72">
            <v>-36827.24</v>
          </cell>
        </row>
        <row r="73">
          <cell r="A73">
            <v>261002</v>
          </cell>
          <cell r="B73" t="str">
            <v>Fondo spese future</v>
          </cell>
          <cell r="C73">
            <v>-14700</v>
          </cell>
        </row>
        <row r="74">
          <cell r="A74">
            <v>261004</v>
          </cell>
          <cell r="B74" t="str">
            <v>Fondo rischi per svalutazione immobilizzazioni finanziarie</v>
          </cell>
          <cell r="C74">
            <v>-323022.58</v>
          </cell>
        </row>
        <row r="75">
          <cell r="A75">
            <v>270000</v>
          </cell>
          <cell r="B75" t="str">
            <v>Ratei passivi</v>
          </cell>
          <cell r="C75">
            <v>-946.43</v>
          </cell>
        </row>
        <row r="76">
          <cell r="A76">
            <v>271000</v>
          </cell>
          <cell r="B76" t="str">
            <v>Risconti passivi</v>
          </cell>
          <cell r="C76">
            <v>-1263539.27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tabSelected="1" view="pageLayout" topLeftCell="A49" zoomScaleNormal="100" workbookViewId="0">
      <selection activeCell="C64" sqref="C64"/>
    </sheetView>
  </sheetViews>
  <sheetFormatPr defaultRowHeight="15" x14ac:dyDescent="0.25"/>
  <cols>
    <col min="2" max="2" width="34.28515625" bestFit="1" customWidth="1"/>
    <col min="3" max="3" width="16.7109375" bestFit="1" customWidth="1"/>
  </cols>
  <sheetData>
    <row r="1" spans="1:3" x14ac:dyDescent="0.25">
      <c r="A1" s="2" t="s">
        <v>0</v>
      </c>
      <c r="B1" s="2" t="s">
        <v>71</v>
      </c>
      <c r="C1" s="3" t="s">
        <v>72</v>
      </c>
    </row>
    <row r="2" spans="1:3" x14ac:dyDescent="0.25">
      <c r="A2" s="2">
        <v>110100</v>
      </c>
      <c r="B2" t="str">
        <f>VLOOKUP(A2,[1]Attivo!$A$1:$C$78,2,FALSE)</f>
        <v>Concessioni e licenze</v>
      </c>
      <c r="C2" s="1">
        <v>17095.580000000002</v>
      </c>
    </row>
    <row r="3" spans="1:3" x14ac:dyDescent="0.25">
      <c r="A3" s="2">
        <v>110300</v>
      </c>
      <c r="B3" t="str">
        <f>VLOOKUP(A3,[1]Attivo!$A$1:$C$78,2,FALSE)</f>
        <v>Marchi e brevetti</v>
      </c>
      <c r="C3" s="1">
        <v>31915.29</v>
      </c>
    </row>
    <row r="4" spans="1:3" x14ac:dyDescent="0.25">
      <c r="A4" s="2">
        <v>110312</v>
      </c>
      <c r="B4" t="str">
        <f>VLOOKUP(A4,[1]Attivo!$A$1:$C$78,2,FALSE)</f>
        <v>Manutenzioni su beni di terzi</v>
      </c>
      <c r="C4" s="1">
        <v>3111.55</v>
      </c>
    </row>
    <row r="5" spans="1:3" x14ac:dyDescent="0.25">
      <c r="A5" s="2">
        <v>111003</v>
      </c>
      <c r="B5" t="str">
        <f>VLOOKUP(A5,[1]Attivo!$A$1:$C$78,2,FALSE)</f>
        <v>Fabbricati</v>
      </c>
      <c r="C5" s="1">
        <v>44462727.369999997</v>
      </c>
    </row>
    <row r="6" spans="1:3" x14ac:dyDescent="0.25">
      <c r="A6" s="2">
        <v>111006</v>
      </c>
      <c r="B6" t="str">
        <f>VLOOKUP(A6,[1]Attivo!$A$1:$C$78,2,FALSE)</f>
        <v>Fondo ammortamento fabbricati</v>
      </c>
      <c r="C6" s="1">
        <v>-21659998.68</v>
      </c>
    </row>
    <row r="7" spans="1:3" x14ac:dyDescent="0.25">
      <c r="A7" s="2">
        <v>111100</v>
      </c>
      <c r="B7" t="str">
        <f>VLOOKUP(A7,[1]Attivo!$A$1:$C$78,2,FALSE)</f>
        <v>Impianti Generici</v>
      </c>
      <c r="C7" s="1">
        <v>14948.64</v>
      </c>
    </row>
    <row r="8" spans="1:3" x14ac:dyDescent="0.25">
      <c r="A8" s="2">
        <v>111103</v>
      </c>
      <c r="B8" t="str">
        <f>VLOOKUP(A8,[1]Attivo!$A$1:$C$78,2,FALSE)</f>
        <v>Fondo ammortamento impianti Generici</v>
      </c>
      <c r="C8" s="1">
        <v>-14948.64</v>
      </c>
    </row>
    <row r="9" spans="1:3" x14ac:dyDescent="0.25">
      <c r="A9" s="2">
        <v>111114</v>
      </c>
      <c r="B9" t="str">
        <f>VLOOKUP(A9,[1]Attivo!$A$1:$C$78,2,FALSE)</f>
        <v>Impianti speciali di comunicazione</v>
      </c>
      <c r="C9" s="1">
        <v>19241.96</v>
      </c>
    </row>
    <row r="10" spans="1:3" x14ac:dyDescent="0.25">
      <c r="A10" s="2">
        <v>111116</v>
      </c>
      <c r="B10" t="str">
        <f>VLOOKUP(A10,[1]Attivo!$A$1:$C$78,2,FALSE)</f>
        <v>Fondo ammort. Impianti speciali di comunicazione</v>
      </c>
      <c r="C10" s="1">
        <v>-19241.96</v>
      </c>
    </row>
    <row r="11" spans="1:3" x14ac:dyDescent="0.25">
      <c r="A11" s="2">
        <v>111216</v>
      </c>
      <c r="B11" t="str">
        <f>VLOOKUP(A11,[1]Attivo!$A$1:$C$78,2,FALSE)</f>
        <v>Macch apparecch attrezzatura varia</v>
      </c>
      <c r="C11" s="1">
        <v>549655.67000000004</v>
      </c>
    </row>
    <row r="12" spans="1:3" x14ac:dyDescent="0.25">
      <c r="A12" s="2">
        <v>111218</v>
      </c>
      <c r="B12" t="str">
        <f>VLOOKUP(A12,[1]Attivo!$A$1:$C$78,2,FALSE)</f>
        <v>Fondo ammortamento Macch apparecch attrezzatura varia</v>
      </c>
      <c r="C12" s="1">
        <v>-516962.4</v>
      </c>
    </row>
    <row r="13" spans="1:3" x14ac:dyDescent="0.25">
      <c r="A13" s="2">
        <v>111220</v>
      </c>
      <c r="B13" t="str">
        <f>VLOOKUP(A13,[1]Attivo!$A$1:$C$78,2,FALSE)</f>
        <v>Altre immobilizz. Tecniche</v>
      </c>
      <c r="C13" s="1">
        <v>1302913.1100000001</v>
      </c>
    </row>
    <row r="14" spans="1:3" x14ac:dyDescent="0.25">
      <c r="A14" s="2">
        <v>111221</v>
      </c>
      <c r="B14" t="str">
        <f>VLOOKUP(A14,[1]Attivo!$A$1:$C$78,2,FALSE)</f>
        <v>Fondo ammortam. Altre immobilizz. Tecniche</v>
      </c>
      <c r="C14" s="1">
        <v>-1302913.1100000001</v>
      </c>
    </row>
    <row r="15" spans="1:3" x14ac:dyDescent="0.25">
      <c r="A15" s="2">
        <v>111233</v>
      </c>
      <c r="B15" t="str">
        <f>VLOOKUP(A15,[1]Attivo!$A$1:$C$78,2,FALSE)</f>
        <v>Tipografia - mobili e macchine ordinarie d'ufficio</v>
      </c>
      <c r="C15" s="1">
        <v>4923.6000000000004</v>
      </c>
    </row>
    <row r="16" spans="1:3" x14ac:dyDescent="0.25">
      <c r="A16" s="2">
        <v>111235</v>
      </c>
      <c r="B16" t="str">
        <f>VLOOKUP(A16,[1]Attivo!$A$1:$C$78,2,FALSE)</f>
        <v>Tipografia - Fondo ammort. mobili e macchine ordinarie d'ufficio</v>
      </c>
      <c r="C16" s="1">
        <v>-4923.6000000000004</v>
      </c>
    </row>
    <row r="17" spans="1:3" x14ac:dyDescent="0.25">
      <c r="A17" s="2">
        <v>111300</v>
      </c>
      <c r="B17" t="str">
        <f>VLOOKUP(A17,[1]Attivo!$A$1:$C$78,2,FALSE)</f>
        <v>Macchine d'ufficio elettrom.elettroniche e calcolat.</v>
      </c>
      <c r="C17" s="1">
        <v>2134006.73</v>
      </c>
    </row>
    <row r="18" spans="1:3" x14ac:dyDescent="0.25">
      <c r="A18" s="2">
        <v>111303</v>
      </c>
      <c r="B18" t="str">
        <f>VLOOKUP(A18,[1]Attivo!$A$1:$C$78,2,FALSE)</f>
        <v>Fondo ammortamento macchine d'ufficio elettrom.elettroniche e calcol.</v>
      </c>
      <c r="C18" s="1">
        <v>-1873168.38</v>
      </c>
    </row>
    <row r="19" spans="1:3" x14ac:dyDescent="0.25">
      <c r="A19" s="2">
        <v>111400</v>
      </c>
      <c r="B19" t="str">
        <f>VLOOKUP(A19,[1]Attivo!$A$1:$C$78,2,FALSE)</f>
        <v>Mobili</v>
      </c>
      <c r="C19" s="1">
        <v>868288.87</v>
      </c>
    </row>
    <row r="20" spans="1:3" x14ac:dyDescent="0.25">
      <c r="A20" s="2">
        <v>111405</v>
      </c>
      <c r="B20" t="str">
        <f>VLOOKUP(A20,[1]Attivo!$A$1:$C$78,2,FALSE)</f>
        <v>Fondo ammortamento mobili</v>
      </c>
      <c r="C20" s="1">
        <v>-855899.54</v>
      </c>
    </row>
    <row r="21" spans="1:3" x14ac:dyDescent="0.25">
      <c r="A21" s="2">
        <v>111410</v>
      </c>
      <c r="B21" t="str">
        <f>VLOOKUP(A21,[1]Attivo!$A$1:$C$78,2,FALSE)</f>
        <v>Arredi</v>
      </c>
      <c r="C21" s="1">
        <v>383390.52</v>
      </c>
    </row>
    <row r="22" spans="1:3" x14ac:dyDescent="0.25">
      <c r="A22" s="2">
        <v>111415</v>
      </c>
      <c r="B22" t="str">
        <f>VLOOKUP(A22,[1]Attivo!$A$1:$C$78,2,FALSE)</f>
        <v>Fondo ammortamento arredi</v>
      </c>
      <c r="C22" s="1">
        <v>-180362.15</v>
      </c>
    </row>
    <row r="23" spans="1:3" x14ac:dyDescent="0.25">
      <c r="A23" s="2">
        <v>111427</v>
      </c>
      <c r="B23" t="str">
        <f>VLOOKUP(A23,[1]Attivo!$A$1:$C$78,2,FALSE)</f>
        <v>Fiere e rassegne - costruz in legno</v>
      </c>
      <c r="C23" s="1">
        <v>15813.6</v>
      </c>
    </row>
    <row r="24" spans="1:3" x14ac:dyDescent="0.25">
      <c r="A24" s="2">
        <v>111428</v>
      </c>
      <c r="B24" t="str">
        <f>VLOOKUP(A24,[1]Attivo!$A$1:$C$78,2,FALSE)</f>
        <v>Fondo ammortamento Fiere e rassegne - costruz in legno</v>
      </c>
      <c r="C24" s="1">
        <v>-15813.6</v>
      </c>
    </row>
    <row r="25" spans="1:3" x14ac:dyDescent="0.25">
      <c r="A25" s="2">
        <v>111440</v>
      </c>
      <c r="B25" t="str">
        <f>VLOOKUP(A25,[1]Attivo!$A$1:$C$78,2,FALSE)</f>
        <v>Opere d'arte</v>
      </c>
      <c r="C25" s="1">
        <v>80552.92</v>
      </c>
    </row>
    <row r="26" spans="1:3" x14ac:dyDescent="0.25">
      <c r="A26" s="2">
        <v>111500</v>
      </c>
      <c r="B26" t="str">
        <f>VLOOKUP(A26,[1]Attivo!$A$1:$C$78,2,FALSE)</f>
        <v>Autoveicoli e motoveicoli</v>
      </c>
      <c r="C26" s="1">
        <v>47000</v>
      </c>
    </row>
    <row r="27" spans="1:3" x14ac:dyDescent="0.25">
      <c r="A27" s="2">
        <v>111505</v>
      </c>
      <c r="B27" t="str">
        <f>VLOOKUP(A27,[1]Attivo!$A$1:$C$78,2,FALSE)</f>
        <v>Fondo ammortamento autoveicoli e motoveicoli</v>
      </c>
      <c r="C27" s="1">
        <v>-47000</v>
      </c>
    </row>
    <row r="28" spans="1:3" x14ac:dyDescent="0.25">
      <c r="A28" s="2">
        <v>112001</v>
      </c>
      <c r="B28" t="str">
        <f>VLOOKUP(A28,[1]Attivo!$A$1:$C$78,2,FALSE)</f>
        <v>Partecipazioni azionarie</v>
      </c>
      <c r="C28" s="1">
        <v>17645071.100000001</v>
      </c>
    </row>
    <row r="29" spans="1:3" x14ac:dyDescent="0.25">
      <c r="A29" s="2">
        <v>112004</v>
      </c>
      <c r="B29" t="str">
        <f>VLOOKUP(A29,[1]Attivo!$A$1:$C$78,2,FALSE)</f>
        <v>Altre Partecipazioni</v>
      </c>
      <c r="C29" s="1">
        <v>6289787.8899999997</v>
      </c>
    </row>
    <row r="30" spans="1:3" x14ac:dyDescent="0.25">
      <c r="A30" s="2">
        <v>112005</v>
      </c>
      <c r="B30" t="str">
        <f>VLOOKUP(A30,[1]Attivo!$A$1:$C$78,2,FALSE)</f>
        <v>Conferimenti di capitale</v>
      </c>
      <c r="C30" s="1">
        <v>9195131.9800000004</v>
      </c>
    </row>
    <row r="31" spans="1:3" x14ac:dyDescent="0.25">
      <c r="A31" s="2">
        <v>112203</v>
      </c>
      <c r="B31" t="str">
        <f>VLOOKUP(A31,[1]Attivo!$A$1:$C$78,2,FALSE)</f>
        <v>Prestiti e anticipazioni al personale</v>
      </c>
      <c r="C31" s="1">
        <v>933502.53</v>
      </c>
    </row>
    <row r="32" spans="1:3" x14ac:dyDescent="0.25">
      <c r="A32" s="2">
        <v>112212</v>
      </c>
      <c r="B32" t="str">
        <f>VLOOKUP(A32,[1]Attivo!$A$1:$C$78,2,FALSE)</f>
        <v>Prestiti ed anticipazioni varie</v>
      </c>
      <c r="C32" s="1">
        <v>122121.34</v>
      </c>
    </row>
    <row r="33" spans="1:3" x14ac:dyDescent="0.25">
      <c r="A33" s="2">
        <v>120000</v>
      </c>
      <c r="B33" t="str">
        <f>VLOOKUP(A33,[1]Attivo!$A$1:$C$78,2,FALSE)</f>
        <v>Rimanenze di magazzino</v>
      </c>
      <c r="C33" s="1">
        <v>163703.38</v>
      </c>
    </row>
    <row r="34" spans="1:3" x14ac:dyDescent="0.25">
      <c r="A34" s="2">
        <v>121000</v>
      </c>
      <c r="B34" t="str">
        <f>VLOOKUP(A34,[1]Attivo!$A$1:$C$78,2,FALSE)</f>
        <v>Crediti da diritto annuale</v>
      </c>
      <c r="C34" s="1">
        <v>36094214.159999996</v>
      </c>
    </row>
    <row r="35" spans="1:3" x14ac:dyDescent="0.25">
      <c r="A35" s="2">
        <v>121008</v>
      </c>
      <c r="B35" t="str">
        <f>VLOOKUP(A35,[1]Attivo!$A$1:$C$78,2,FALSE)</f>
        <v>Fondo svalutazione crediti da diritto annuale anno 2009 e succ.</v>
      </c>
      <c r="C35" s="1">
        <v>-28438784.800000001</v>
      </c>
    </row>
    <row r="36" spans="1:3" x14ac:dyDescent="0.25">
      <c r="A36" s="2">
        <v>121009</v>
      </c>
      <c r="B36" t="str">
        <f>VLOOKUP(A36,[1]Attivo!$A$1:$C$78,2,FALSE)</f>
        <v>Fondo svalutazione crediti da diritto annuale</v>
      </c>
      <c r="C36" s="1">
        <v>-10283136.800000001</v>
      </c>
    </row>
    <row r="37" spans="1:3" x14ac:dyDescent="0.25">
      <c r="A37" s="2">
        <v>121010</v>
      </c>
      <c r="B37" t="str">
        <f>VLOOKUP(A37,[1]Attivo!$A$1:$C$78,2,FALSE)</f>
        <v>Crediti per sanzioni da diritto annuale</v>
      </c>
      <c r="C37" s="1">
        <v>10234309.25</v>
      </c>
    </row>
    <row r="38" spans="1:3" x14ac:dyDescent="0.25">
      <c r="A38" s="2">
        <v>121020</v>
      </c>
      <c r="B38" t="str">
        <f>VLOOKUP(A38,[1]Attivo!$A$1:$C$78,2,FALSE)</f>
        <v>Crediti per interessi da diritto annuale</v>
      </c>
      <c r="C38" s="1">
        <v>1688522.25</v>
      </c>
    </row>
    <row r="39" spans="1:3" x14ac:dyDescent="0.25">
      <c r="A39" s="2">
        <v>121200</v>
      </c>
      <c r="B39" t="str">
        <f>VLOOKUP(A39,[1]Attivo!$A$1:$C$78,2,FALSE)</f>
        <v>Crediti v/organismi del sistema camerale</v>
      </c>
      <c r="C39" s="1">
        <v>48310.03</v>
      </c>
    </row>
    <row r="40" spans="1:3" x14ac:dyDescent="0.25">
      <c r="A40" s="2">
        <v>121300</v>
      </c>
      <c r="B40" t="str">
        <f>VLOOKUP(A40,[1]Attivo!$A$1:$C$78,2,FALSE)</f>
        <v>Crediti v/clienti</v>
      </c>
      <c r="C40" s="1">
        <v>557521.06000000006</v>
      </c>
    </row>
    <row r="41" spans="1:3" x14ac:dyDescent="0.25">
      <c r="A41" s="2">
        <v>121303</v>
      </c>
      <c r="B41" t="str">
        <f>VLOOKUP(A41,[1]Attivo!$A$1:$C$78,2,FALSE)</f>
        <v>Crediti v/clienti per cessione di beni e servizi</v>
      </c>
      <c r="C41" s="1">
        <v>38249.910000000003</v>
      </c>
    </row>
    <row r="42" spans="1:3" x14ac:dyDescent="0.25">
      <c r="A42" s="2">
        <v>121304</v>
      </c>
      <c r="B42" t="str">
        <f>VLOOKUP(A42,[1]Attivo!$A$1:$C$78,2,FALSE)</f>
        <v>Fatture da emettere</v>
      </c>
      <c r="C42" s="1">
        <v>42168</v>
      </c>
    </row>
    <row r="43" spans="1:3" x14ac:dyDescent="0.25">
      <c r="A43" s="2">
        <v>121411</v>
      </c>
      <c r="B43" t="str">
        <f>VLOOKUP(A43,[1]Attivo!$A$1:$C$78,2,FALSE)</f>
        <v>Anticipi dati a terzi</v>
      </c>
      <c r="C43" s="1">
        <v>9983.83</v>
      </c>
    </row>
    <row r="44" spans="1:3" x14ac:dyDescent="0.25">
      <c r="A44" s="2">
        <v>121413</v>
      </c>
      <c r="B44" t="str">
        <f>VLOOKUP(A44,[1]Attivo!$A$1:$C$78,2,FALSE)</f>
        <v>Anticipazioni affrancatrice postale</v>
      </c>
      <c r="C44" s="1">
        <v>4408.95</v>
      </c>
    </row>
    <row r="45" spans="1:3" x14ac:dyDescent="0.25">
      <c r="A45" s="2">
        <v>121415</v>
      </c>
      <c r="B45" t="str">
        <f>VLOOKUP(A45,[1]Attivo!$A$1:$C$78,2,FALSE)</f>
        <v>Crediti per start up - imposta di registro</v>
      </c>
      <c r="C45" s="1">
        <v>200</v>
      </c>
    </row>
    <row r="46" spans="1:3" x14ac:dyDescent="0.25">
      <c r="A46" s="2">
        <v>121500</v>
      </c>
      <c r="B46" t="str">
        <f>VLOOKUP(A46,[1]Attivo!$A$1:$C$78,2,FALSE)</f>
        <v>Crediti diversi</v>
      </c>
      <c r="C46" s="1">
        <v>172384.31</v>
      </c>
    </row>
    <row r="47" spans="1:3" x14ac:dyDescent="0.25">
      <c r="A47" s="2">
        <v>121515</v>
      </c>
      <c r="B47" t="str">
        <f>VLOOKUP(A47,[1]Attivo!$A$1:$C$78,2,FALSE)</f>
        <v>Crediti v/erario c/ires</v>
      </c>
      <c r="C47" s="1">
        <v>8.11</v>
      </c>
    </row>
    <row r="48" spans="1:3" x14ac:dyDescent="0.25">
      <c r="A48" s="2">
        <v>121518</v>
      </c>
      <c r="B48" t="s">
        <v>1</v>
      </c>
      <c r="C48" s="1">
        <v>85.16</v>
      </c>
    </row>
    <row r="49" spans="1:3" x14ac:dyDescent="0.25">
      <c r="A49" s="2">
        <v>121524</v>
      </c>
      <c r="B49" t="str">
        <f>VLOOKUP(A49,[1]Attivo!$A$1:$C$78,2,FALSE)</f>
        <v>Note di credito da incassare</v>
      </c>
      <c r="C49" s="1">
        <v>18562.47</v>
      </c>
    </row>
    <row r="50" spans="1:3" x14ac:dyDescent="0.25">
      <c r="A50" s="2">
        <v>121528</v>
      </c>
      <c r="B50" t="s">
        <v>2</v>
      </c>
      <c r="C50" s="1">
        <v>142.93</v>
      </c>
    </row>
    <row r="51" spans="1:3" x14ac:dyDescent="0.25">
      <c r="A51" s="2">
        <v>121531</v>
      </c>
      <c r="B51" t="str">
        <f>VLOOKUP(A51,[1]Attivo!$A$1:$C$78,2,FALSE)</f>
        <v>Cauzioni date a terzi</v>
      </c>
      <c r="C51" s="1">
        <v>77322.31</v>
      </c>
    </row>
    <row r="52" spans="1:3" x14ac:dyDescent="0.25">
      <c r="A52" s="2">
        <v>121532</v>
      </c>
      <c r="B52" t="str">
        <f>VLOOKUP(A52,[1]Attivo!$A$1:$C$78,2,FALSE)</f>
        <v>Crediti verso partecipate</v>
      </c>
      <c r="C52" s="1">
        <v>21511.94</v>
      </c>
    </row>
    <row r="53" spans="1:3" x14ac:dyDescent="0.25">
      <c r="A53" s="2">
        <v>121535</v>
      </c>
      <c r="B53" t="str">
        <f>VLOOKUP(A53,[1]Attivo!$A$1:$C$78,2,FALSE)</f>
        <v>Crediti verso dipendenti e collaboratori</v>
      </c>
      <c r="C53" s="1">
        <v>70.5</v>
      </c>
    </row>
    <row r="54" spans="1:3" x14ac:dyDescent="0.25">
      <c r="A54" s="2">
        <v>121540</v>
      </c>
      <c r="B54" t="str">
        <f>VLOOKUP(A54,[1]Attivo!$A$1:$C$78,2,FALSE)</f>
        <v>Crediti DA da altre CCIAA</v>
      </c>
      <c r="C54" s="1">
        <v>20785.86</v>
      </c>
    </row>
    <row r="55" spans="1:3" x14ac:dyDescent="0.25">
      <c r="A55" s="2">
        <v>121541</v>
      </c>
      <c r="B55" t="str">
        <f>VLOOKUP(A55,[1]Attivo!$A$1:$C$78,2,FALSE)</f>
        <v>Crediti Sanzioni DA da altre CCIAA</v>
      </c>
      <c r="C55" s="1">
        <v>121.56</v>
      </c>
    </row>
    <row r="56" spans="1:3" x14ac:dyDescent="0.25">
      <c r="A56" s="2">
        <v>121542</v>
      </c>
      <c r="B56" t="str">
        <f>VLOOKUP(A56,[1]Attivo!$A$1:$C$78,2,FALSE)</f>
        <v>Crediti Interessi DA da altre CCIAA</v>
      </c>
      <c r="C56" s="1">
        <v>4.6100000000000003</v>
      </c>
    </row>
    <row r="57" spans="1:3" x14ac:dyDescent="0.25">
      <c r="A57" s="2">
        <v>121594</v>
      </c>
      <c r="B57" t="str">
        <f>VLOOKUP(A57,[1]Attivo!$A$1:$C$78,2,FALSE)</f>
        <v>Crediti c/trans. Split payment</v>
      </c>
      <c r="C57" s="1">
        <v>50.6</v>
      </c>
    </row>
    <row r="58" spans="1:3" x14ac:dyDescent="0.25">
      <c r="A58" s="2">
        <v>121603</v>
      </c>
      <c r="B58" t="str">
        <f>VLOOKUP(A58,[1]Attivo!$A$1:$C$78,2,FALSE)</f>
        <v>Iva a credito su acquisti esigibile</v>
      </c>
      <c r="C58" s="1">
        <v>607.24</v>
      </c>
    </row>
    <row r="59" spans="1:3" x14ac:dyDescent="0.25">
      <c r="A59" s="2">
        <v>122000</v>
      </c>
      <c r="B59" t="str">
        <f>VLOOKUP(A59,[1]Attivo!$A$1:$C$78,2,FALSE)</f>
        <v>Istituto Cassiere</v>
      </c>
      <c r="C59" s="1">
        <v>36975569.75</v>
      </c>
    </row>
    <row r="60" spans="1:3" x14ac:dyDescent="0.25">
      <c r="A60" s="2">
        <v>122006</v>
      </c>
      <c r="B60" t="str">
        <f>VLOOKUP(A60,[1]Attivo!$A$1:$C$78,2,FALSE)</f>
        <v>Banca c/incassi da regolarizzare</v>
      </c>
      <c r="C60" s="1">
        <v>610</v>
      </c>
    </row>
    <row r="61" spans="1:3" x14ac:dyDescent="0.25">
      <c r="A61" s="2">
        <v>122100</v>
      </c>
      <c r="B61" t="str">
        <f>VLOOKUP(A61,[1]Attivo!$A$1:$C$78,2,FALSE)</f>
        <v>C/C postale N. 212373</v>
      </c>
      <c r="C61" s="1">
        <v>16974.73</v>
      </c>
    </row>
    <row r="62" spans="1:3" x14ac:dyDescent="0.25">
      <c r="A62" s="2">
        <v>131000</v>
      </c>
      <c r="B62" t="str">
        <f>VLOOKUP(A62,[1]Attivo!$A$1:$C$78,2,FALSE)</f>
        <v>Risconti attivi</v>
      </c>
      <c r="C62" s="1">
        <v>1805.96</v>
      </c>
    </row>
    <row r="63" spans="1:3" x14ac:dyDescent="0.25">
      <c r="C63" s="4">
        <f>SUM(C2:C62)</f>
        <v>105096255.45000002</v>
      </c>
    </row>
  </sheetData>
  <pageMargins left="0.7" right="0.7" top="0.75" bottom="0.75" header="0.3" footer="0.3"/>
  <pageSetup paperSize="9" orientation="portrait" verticalDpi="0" r:id="rId1"/>
  <headerFooter>
    <oddHeader>&amp;CATTIVO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view="pageLayout" topLeftCell="A41" zoomScaleNormal="100" workbookViewId="0">
      <selection activeCell="B58" sqref="B58"/>
    </sheetView>
  </sheetViews>
  <sheetFormatPr defaultRowHeight="15" x14ac:dyDescent="0.25"/>
  <cols>
    <col min="2" max="2" width="62" bestFit="1" customWidth="1"/>
    <col min="3" max="3" width="16.7109375" bestFit="1" customWidth="1"/>
  </cols>
  <sheetData>
    <row r="1" spans="1:4" x14ac:dyDescent="0.25">
      <c r="A1" s="2" t="s">
        <v>0</v>
      </c>
      <c r="B1" s="2" t="s">
        <v>71</v>
      </c>
      <c r="C1" s="3" t="s">
        <v>72</v>
      </c>
    </row>
    <row r="2" spans="1:4" x14ac:dyDescent="0.25">
      <c r="A2" s="2">
        <v>201000</v>
      </c>
      <c r="B2" t="str">
        <f>VLOOKUP(A2,[1]Passivo!$A$1:$C$76,2,FALSE)</f>
        <v>Patrimonio netto iniziale (ante '98)</v>
      </c>
      <c r="C2" s="1">
        <v>-68425045.599999994</v>
      </c>
      <c r="D2" s="1"/>
    </row>
    <row r="3" spans="1:4" x14ac:dyDescent="0.25">
      <c r="A3" s="2">
        <v>201010</v>
      </c>
      <c r="B3" t="str">
        <f>VLOOKUP(A3,[1]Passivo!$A$1:$C$76,2,FALSE)</f>
        <v>Avanzo/Disavanzo esercizi precedenti</v>
      </c>
      <c r="C3" s="1">
        <v>-14956464.140000001</v>
      </c>
      <c r="D3" s="1"/>
    </row>
    <row r="4" spans="1:4" x14ac:dyDescent="0.25">
      <c r="A4" s="2">
        <v>201020</v>
      </c>
      <c r="B4" t="str">
        <f>VLOOKUP(A4,[1]Passivo!$A$1:$C$76,2,FALSE)</f>
        <v>Riserva indisponibile ex D.P.R. 254/2005</v>
      </c>
      <c r="C4" s="1">
        <v>-6949437.3799999999</v>
      </c>
      <c r="D4" s="1"/>
    </row>
    <row r="5" spans="1:4" x14ac:dyDescent="0.25">
      <c r="A5" s="2">
        <v>201030</v>
      </c>
      <c r="B5" t="s">
        <v>130</v>
      </c>
      <c r="C5" s="1">
        <v>-177174.76</v>
      </c>
      <c r="D5" s="1"/>
    </row>
    <row r="6" spans="1:4" x14ac:dyDescent="0.25">
      <c r="A6" s="2">
        <v>202000</v>
      </c>
      <c r="B6" t="str">
        <f>VLOOKUP(A6,[1]Passivo!$A$1:$C$76,2,FALSE)</f>
        <v>Avanzo/Disavanzo economico dell'esercizio</v>
      </c>
      <c r="C6" s="1">
        <v>-545705.1</v>
      </c>
      <c r="D6" s="1"/>
    </row>
    <row r="7" spans="1:4" x14ac:dyDescent="0.25">
      <c r="A7" s="2">
        <v>203000</v>
      </c>
      <c r="B7" t="str">
        <f>VLOOKUP(A7,[1]Passivo!$A$1:$C$76,2,FALSE)</f>
        <v>Riserva di rivalutazione</v>
      </c>
      <c r="C7" s="1">
        <v>-528.28</v>
      </c>
      <c r="D7" s="1"/>
    </row>
    <row r="8" spans="1:4" x14ac:dyDescent="0.25">
      <c r="A8" s="2">
        <v>230000</v>
      </c>
      <c r="B8" t="str">
        <f>VLOOKUP(A8,[1]Passivo!$A$1:$C$76,2,FALSE)</f>
        <v>Fondo indennità di anzianità</v>
      </c>
      <c r="C8" s="1">
        <v>-4429425.4800000004</v>
      </c>
      <c r="D8" s="1"/>
    </row>
    <row r="9" spans="1:4" x14ac:dyDescent="0.25">
      <c r="A9" s="2">
        <v>230001</v>
      </c>
      <c r="B9" t="str">
        <f>VLOOKUP(A9,[1]Passivo!$A$1:$C$76,2,FALSE)</f>
        <v>Fondo trattamento di fine rapporto</v>
      </c>
      <c r="C9" s="1">
        <v>-850884.95</v>
      </c>
      <c r="D9" s="1"/>
    </row>
    <row r="10" spans="1:4" x14ac:dyDescent="0.25">
      <c r="A10" s="2">
        <v>230004</v>
      </c>
      <c r="B10" t="str">
        <f>VLOOKUP(A10,[1]Passivo!$A$1:$C$76,2,FALSE)</f>
        <v>Fondo Previdenza Complementare</v>
      </c>
      <c r="C10" s="1">
        <v>-13102.67</v>
      </c>
      <c r="D10" s="1"/>
    </row>
    <row r="11" spans="1:4" x14ac:dyDescent="0.25">
      <c r="A11" s="2">
        <v>240000</v>
      </c>
      <c r="B11" t="str">
        <f>VLOOKUP(A11,[1]Passivo!$A$1:$C$76,2,FALSE)</f>
        <v>Debiti v/fornitori</v>
      </c>
      <c r="C11" s="1">
        <v>-289583.94</v>
      </c>
      <c r="D11" s="1"/>
    </row>
    <row r="12" spans="1:4" x14ac:dyDescent="0.25">
      <c r="A12" s="2">
        <v>240003</v>
      </c>
      <c r="B12" t="str">
        <f>VLOOKUP(A12,[1]Passivo!$A$1:$C$76,2,FALSE)</f>
        <v>Debiti v/professionisti</v>
      </c>
      <c r="C12" s="1">
        <v>-2517.3000000000002</v>
      </c>
      <c r="D12" s="1"/>
    </row>
    <row r="13" spans="1:4" x14ac:dyDescent="0.25">
      <c r="A13" s="2">
        <v>240006</v>
      </c>
      <c r="B13" t="str">
        <f>VLOOKUP(A13,[1]Passivo!$A$1:$C$76,2,FALSE)</f>
        <v>Debiti v/fornitori per fatture da ricevere</v>
      </c>
      <c r="C13" s="1">
        <v>-269268.23</v>
      </c>
      <c r="D13" s="1"/>
    </row>
    <row r="14" spans="1:4" x14ac:dyDescent="0.25">
      <c r="A14" s="2">
        <v>240050</v>
      </c>
      <c r="B14" t="str">
        <f>VLOOKUP(A14,[1]Passivo!$A$1:$C$76,2,FALSE)</f>
        <v>Debito v/fornitore per ritenuta a garanzia art. 4 DPR 207/2010</v>
      </c>
      <c r="C14" s="1">
        <v>-18856.740000000002</v>
      </c>
      <c r="D14" s="1"/>
    </row>
    <row r="15" spans="1:4" x14ac:dyDescent="0.25">
      <c r="A15" s="2">
        <v>241000</v>
      </c>
      <c r="B15" t="str">
        <f>VLOOKUP(A15,[1]Passivo!$A$1:$C$76,2,FALSE)</f>
        <v>Debiti v/società ed organismi del sistema camerale</v>
      </c>
      <c r="C15" s="1">
        <v>-22955.29</v>
      </c>
      <c r="D15" s="1"/>
    </row>
    <row r="16" spans="1:4" x14ac:dyDescent="0.25">
      <c r="A16" s="2">
        <v>243001</v>
      </c>
      <c r="B16" t="str">
        <f>VLOOKUP(A16,[1]Passivo!$A$1:$C$76,2,FALSE)</f>
        <v>Ritenute irpef coll.coord.cont.</v>
      </c>
      <c r="C16" s="1">
        <v>-1264.3900000000001</v>
      </c>
      <c r="D16" s="1"/>
    </row>
    <row r="17" spans="1:4" x14ac:dyDescent="0.25">
      <c r="A17" s="2">
        <v>243002</v>
      </c>
      <c r="B17" t="str">
        <f>VLOOKUP(A17,[1]Passivo!$A$1:$C$76,2,FALSE)</f>
        <v>Ritenute irpef dipendenti</v>
      </c>
      <c r="C17" s="1">
        <v>-94267.58</v>
      </c>
      <c r="D17" s="1"/>
    </row>
    <row r="18" spans="1:4" x14ac:dyDescent="0.25">
      <c r="A18" s="2">
        <v>243004</v>
      </c>
      <c r="B18" t="s">
        <v>3</v>
      </c>
      <c r="C18" s="1">
        <v>-38723</v>
      </c>
      <c r="D18" s="1"/>
    </row>
    <row r="19" spans="1:4" x14ac:dyDescent="0.25">
      <c r="A19" s="2">
        <v>243005</v>
      </c>
      <c r="B19" t="str">
        <f>VLOOKUP(A19,[1]Passivo!$A$1:$C$76,2,FALSE)</f>
        <v>Ritenute Inpdap ricongiunzioni/riscatti</v>
      </c>
      <c r="C19" s="1">
        <v>-119.42</v>
      </c>
      <c r="D19" s="1"/>
    </row>
    <row r="20" spans="1:4" x14ac:dyDescent="0.25">
      <c r="A20" s="2">
        <v>243006</v>
      </c>
      <c r="B20" t="s">
        <v>4</v>
      </c>
      <c r="C20" s="1">
        <v>-17289.68</v>
      </c>
      <c r="D20" s="1"/>
    </row>
    <row r="21" spans="1:4" x14ac:dyDescent="0.25">
      <c r="A21" s="2">
        <v>243009</v>
      </c>
      <c r="B21" t="str">
        <f>VLOOKUP(A21,[1]Passivo!$A$1:$C$76,2,FALSE)</f>
        <v>Ritenute previdenziali ed assistenziali</v>
      </c>
      <c r="C21" s="1">
        <v>-34.35</v>
      </c>
      <c r="D21" s="1"/>
    </row>
    <row r="22" spans="1:4" x14ac:dyDescent="0.25">
      <c r="A22" s="2">
        <v>243010</v>
      </c>
      <c r="B22" t="str">
        <f>VLOOKUP(A22,[1]Passivo!$A$1:$C$76,2,FALSE)</f>
        <v>Ritenute previdenziali lavoratori autonomi</v>
      </c>
      <c r="C22" s="1">
        <v>-316.24</v>
      </c>
      <c r="D22" s="1"/>
    </row>
    <row r="23" spans="1:4" x14ac:dyDescent="0.25">
      <c r="A23" s="2">
        <v>243011</v>
      </c>
      <c r="B23" t="str">
        <f>VLOOKUP(A23,[1]Passivo!$A$1:$C$76,2,FALSE)</f>
        <v>Ritenute enti previdenziali ed assistenziali</v>
      </c>
      <c r="C23" s="1">
        <v>-40891.82</v>
      </c>
      <c r="D23" s="1"/>
    </row>
    <row r="24" spans="1:4" x14ac:dyDescent="0.25">
      <c r="A24" s="2">
        <v>243013</v>
      </c>
      <c r="B24" t="str">
        <f>VLOOKUP(A24,[1]Passivo!$A$1:$C$76,2,FALSE)</f>
        <v>Debiti v/erario per imposta sostitutiva su TFR</v>
      </c>
      <c r="C24" s="1">
        <v>-475.99</v>
      </c>
      <c r="D24" s="1"/>
    </row>
    <row r="25" spans="1:4" x14ac:dyDescent="0.25">
      <c r="A25" s="2">
        <v>243020</v>
      </c>
      <c r="B25" t="str">
        <f>VLOOKUP(A25,[1]Passivo!$A$1:$C$76,2,FALSE)</f>
        <v>Ritenute Fondo Previdenza Complementare</v>
      </c>
      <c r="C25" s="1">
        <v>-481.46</v>
      </c>
      <c r="D25" s="1"/>
    </row>
    <row r="26" spans="1:4" x14ac:dyDescent="0.25">
      <c r="A26" s="2">
        <v>243100</v>
      </c>
      <c r="B26" t="str">
        <f>VLOOKUP(A26,[1]Passivo!$A$1:$C$76,2,FALSE)</f>
        <v>Debiti v/Irap</v>
      </c>
      <c r="C26" s="1">
        <v>-40312.33</v>
      </c>
      <c r="D26" s="1"/>
    </row>
    <row r="27" spans="1:4" x14ac:dyDescent="0.25">
      <c r="A27" s="2">
        <v>243101</v>
      </c>
      <c r="B27" t="str">
        <f>VLOOKUP(A27,[1]Passivo!$A$1:$C$76,2,FALSE)</f>
        <v>Debiti verso enti previdenziali ed assistenziali</v>
      </c>
      <c r="C27" s="1">
        <v>-431.73</v>
      </c>
      <c r="D27" s="1"/>
    </row>
    <row r="28" spans="1:4" x14ac:dyDescent="0.25">
      <c r="A28" s="2">
        <v>243102</v>
      </c>
      <c r="B28" t="str">
        <f>VLOOKUP(A28,[1]Passivo!$A$1:$C$76,2,FALSE)</f>
        <v>Debiti v/Inpdap</v>
      </c>
      <c r="C28" s="1">
        <v>-110112.64</v>
      </c>
      <c r="D28" s="1"/>
    </row>
    <row r="29" spans="1:4" x14ac:dyDescent="0.25">
      <c r="A29" s="2">
        <v>243104</v>
      </c>
      <c r="B29" t="str">
        <f>VLOOKUP(A29,[1]Passivo!$A$1:$C$76,2,FALSE)</f>
        <v>Debiti v/Inps Gestione lavoratori autonomi</v>
      </c>
      <c r="C29" s="1">
        <v>-1522.63</v>
      </c>
      <c r="D29" s="1"/>
    </row>
    <row r="30" spans="1:4" x14ac:dyDescent="0.25">
      <c r="A30" s="2">
        <v>243105</v>
      </c>
      <c r="B30" t="str">
        <f>VLOOKUP(A30,[1]Passivo!$A$1:$C$76,2,FALSE)</f>
        <v>Debiti v/Inpgi Gestione lavoratori autonomi</v>
      </c>
      <c r="C30" s="1">
        <v>-1175.68</v>
      </c>
      <c r="D30" s="1"/>
    </row>
    <row r="31" spans="1:4" x14ac:dyDescent="0.25">
      <c r="A31" s="2">
        <v>243106</v>
      </c>
      <c r="B31" t="str">
        <f>VLOOKUP(A31,[1]Passivo!$A$1:$C$76,2,FALSE)</f>
        <v>Debito v/Enti Previdenziali per Contributo Solidarietà 10% L. 166/91</v>
      </c>
      <c r="C31" s="1">
        <v>-8.06</v>
      </c>
      <c r="D31" s="1"/>
    </row>
    <row r="32" spans="1:4" x14ac:dyDescent="0.25">
      <c r="A32" s="2">
        <v>243111</v>
      </c>
      <c r="B32" t="str">
        <f>VLOOKUP(A32,[1]Passivo!$A$1:$C$76,2,FALSE)</f>
        <v>Debiti v/Fondo Previdenza Complementare</v>
      </c>
      <c r="C32" s="1">
        <v>-80.599999999999994</v>
      </c>
      <c r="D32" s="1"/>
    </row>
    <row r="33" spans="1:4" x14ac:dyDescent="0.25">
      <c r="A33" s="2">
        <v>243200</v>
      </c>
      <c r="B33" t="str">
        <f>VLOOKUP(A33,[1]Passivo!$A$1:$C$76,2,FALSE)</f>
        <v>Debiti v/Erario Split Payment</v>
      </c>
      <c r="C33" s="1">
        <v>-17846.61</v>
      </c>
      <c r="D33" s="1"/>
    </row>
    <row r="34" spans="1:4" x14ac:dyDescent="0.25">
      <c r="A34" s="2">
        <v>244000</v>
      </c>
      <c r="B34" t="str">
        <f>VLOOKUP(A34,[1]Passivo!$A$1:$C$76,2,FALSE)</f>
        <v>Debiti v/Dipendenti-retribuzioni</v>
      </c>
      <c r="C34" s="1">
        <v>-508493.99</v>
      </c>
      <c r="D34" s="1"/>
    </row>
    <row r="35" spans="1:4" x14ac:dyDescent="0.25">
      <c r="A35" s="2">
        <v>244002</v>
      </c>
      <c r="B35" t="str">
        <f>VLOOKUP(A35,[1]Passivo!$A$1:$C$76,2,FALSE)</f>
        <v>Debiti v/Dipendenti-missioni</v>
      </c>
      <c r="C35" s="1">
        <v>-366.92</v>
      </c>
      <c r="D35" s="1"/>
    </row>
    <row r="36" spans="1:4" x14ac:dyDescent="0.25">
      <c r="A36" s="2">
        <v>244005</v>
      </c>
      <c r="B36" t="str">
        <f>VLOOKUP(A36,[1]Passivo!$A$1:$C$76,2,FALSE)</f>
        <v>Debiti v/personale cessato</v>
      </c>
      <c r="C36" s="1">
        <v>-706850.59</v>
      </c>
      <c r="D36" s="1"/>
    </row>
    <row r="37" spans="1:4" x14ac:dyDescent="0.25">
      <c r="A37" s="2">
        <v>244006</v>
      </c>
      <c r="B37" t="str">
        <f>VLOOKUP(A37,[1]Passivo!$A$1:$C$76,2,FALSE)</f>
        <v>Debiti v/Dipendenti-altri debiti</v>
      </c>
      <c r="C37" s="1">
        <v>-135706.25</v>
      </c>
      <c r="D37" s="1"/>
    </row>
    <row r="38" spans="1:4" x14ac:dyDescent="0.25">
      <c r="A38" s="2">
        <v>244007</v>
      </c>
      <c r="B38" t="s">
        <v>131</v>
      </c>
      <c r="C38" s="1">
        <v>-3300</v>
      </c>
      <c r="D38" s="1"/>
    </row>
    <row r="39" spans="1:4" x14ac:dyDescent="0.25">
      <c r="A39" s="2">
        <v>245001</v>
      </c>
      <c r="B39" t="str">
        <f>VLOOKUP(A39,[1]Passivo!$A$1:$C$76,2,FALSE)</f>
        <v>Debiti v/organi statutari</v>
      </c>
      <c r="C39" s="1">
        <v>-9934.1</v>
      </c>
      <c r="D39" s="1"/>
    </row>
    <row r="40" spans="1:4" x14ac:dyDescent="0.25">
      <c r="A40" s="2">
        <v>245003</v>
      </c>
      <c r="B40" t="str">
        <f>VLOOKUP(A40,[1]Passivo!$A$1:$C$76,2,FALSE)</f>
        <v>Debiti v/Giunta</v>
      </c>
      <c r="C40" s="1">
        <v>-4952.7700000000004</v>
      </c>
      <c r="D40" s="1"/>
    </row>
    <row r="41" spans="1:4" x14ac:dyDescent="0.25">
      <c r="A41" s="2">
        <v>245009</v>
      </c>
      <c r="B41" t="str">
        <f>VLOOKUP(A41,[1]Passivo!$A$1:$C$76,2,FALSE)</f>
        <v>Debiti v/Collegio Revisori</v>
      </c>
      <c r="C41" s="1">
        <v>-33022.07</v>
      </c>
      <c r="D41" s="1"/>
    </row>
    <row r="42" spans="1:4" x14ac:dyDescent="0.25">
      <c r="A42" s="2">
        <v>245012</v>
      </c>
      <c r="B42" t="str">
        <f>VLOOKUP(A42,[1]Passivo!$A$1:$C$76,2,FALSE)</f>
        <v>Debiti v/Componenti Commissioni</v>
      </c>
      <c r="C42" s="1">
        <v>-9881.7000000000007</v>
      </c>
      <c r="D42" s="1"/>
    </row>
    <row r="43" spans="1:4" x14ac:dyDescent="0.25">
      <c r="A43" s="2">
        <v>246000</v>
      </c>
      <c r="B43" t="str">
        <f>VLOOKUP(A43,[1]Passivo!$A$1:$C$76,2,FALSE)</f>
        <v>Debiti diversi</v>
      </c>
      <c r="C43" s="1">
        <v>-1578.8</v>
      </c>
      <c r="D43" s="1"/>
    </row>
    <row r="44" spans="1:4" x14ac:dyDescent="0.25">
      <c r="A44" s="2">
        <v>246017</v>
      </c>
      <c r="B44" t="str">
        <f>VLOOKUP(A44,[1]Passivo!$A$1:$C$76,2,FALSE)</f>
        <v>Debiti per attività promozionale</v>
      </c>
      <c r="C44" s="1">
        <v>-2786401.43</v>
      </c>
      <c r="D44" s="1"/>
    </row>
    <row r="45" spans="1:4" x14ac:dyDescent="0.25">
      <c r="A45" s="2">
        <v>246018</v>
      </c>
      <c r="B45" t="str">
        <f>VLOOKUP(A45,[1]Passivo!$A$1:$C$76,2,FALSE)</f>
        <v>Debiti per progetti ed iniziative</v>
      </c>
      <c r="C45" s="1">
        <v>-1543150.98</v>
      </c>
      <c r="D45" s="1"/>
    </row>
    <row r="46" spans="1:4" x14ac:dyDescent="0.25">
      <c r="A46" s="2">
        <v>246022</v>
      </c>
      <c r="B46" t="str">
        <f>VLOOKUP(A46,[1]Passivo!$A$1:$C$76,2,FALSE)</f>
        <v>Cauzioni ricevute da terzi</v>
      </c>
      <c r="C46" s="1">
        <v>-39871.65</v>
      </c>
      <c r="D46" s="1"/>
    </row>
    <row r="47" spans="1:4" x14ac:dyDescent="0.25">
      <c r="A47" s="2">
        <v>246023</v>
      </c>
      <c r="B47" t="str">
        <f>VLOOKUP(A47,[1]Passivo!$A$1:$C$76,2,FALSE)</f>
        <v>Oneri da liquidare</v>
      </c>
      <c r="C47" s="1">
        <v>-47170.35</v>
      </c>
      <c r="D47" s="1"/>
    </row>
    <row r="48" spans="1:4" x14ac:dyDescent="0.25">
      <c r="A48" s="2">
        <v>246026</v>
      </c>
      <c r="B48" t="str">
        <f>VLOOKUP(A48,[1]Passivo!$A$1:$C$76,2,FALSE)</f>
        <v>Debiti diversi c/note credito da pagare</v>
      </c>
      <c r="C48" s="1">
        <v>-289.14</v>
      </c>
      <c r="D48" s="1"/>
    </row>
    <row r="49" spans="1:4" x14ac:dyDescent="0.25">
      <c r="A49" s="2">
        <v>246110</v>
      </c>
      <c r="B49" t="str">
        <f>VLOOKUP(A49,[1]Passivo!$A$1:$C$76,2,FALSE)</f>
        <v>Versamenti DA da attribuire</v>
      </c>
      <c r="C49" s="1">
        <v>-232163.04</v>
      </c>
      <c r="D49" s="1"/>
    </row>
    <row r="50" spans="1:4" x14ac:dyDescent="0.25">
      <c r="A50" s="2">
        <v>246120</v>
      </c>
      <c r="B50" t="str">
        <f>VLOOKUP(A50,[1]Passivo!$A$1:$C$76,2,FALSE)</f>
        <v>Versamenti sanzioni DA da attribuire</v>
      </c>
      <c r="C50" s="1">
        <v>-1735.8</v>
      </c>
      <c r="D50" s="1"/>
    </row>
    <row r="51" spans="1:4" x14ac:dyDescent="0.25">
      <c r="A51" s="2">
        <v>246130</v>
      </c>
      <c r="B51" t="str">
        <f>VLOOKUP(A51,[1]Passivo!$A$1:$C$76,2,FALSE)</f>
        <v>Versamenti interessi DA da attribuire</v>
      </c>
      <c r="C51" s="1">
        <v>-352.22</v>
      </c>
      <c r="D51" s="1"/>
    </row>
    <row r="52" spans="1:4" x14ac:dyDescent="0.25">
      <c r="A52" s="2">
        <v>246140</v>
      </c>
      <c r="B52" t="str">
        <f>VLOOKUP(A52,[1]Passivo!$A$1:$C$76,2,FALSE)</f>
        <v>Debiti DA v/altre CCIAA</v>
      </c>
      <c r="C52" s="1">
        <v>-16689.64</v>
      </c>
      <c r="D52" s="1"/>
    </row>
    <row r="53" spans="1:4" x14ac:dyDescent="0.25">
      <c r="A53" s="2">
        <v>246150</v>
      </c>
      <c r="B53" t="str">
        <f>VLOOKUP(A53,[1]Passivo!$A$1:$C$76,2,FALSE)</f>
        <v>Debiti Sanzioni DA v/altre CCIAA</v>
      </c>
      <c r="C53" s="1">
        <v>-113.15</v>
      </c>
      <c r="D53" s="1"/>
    </row>
    <row r="54" spans="1:4" x14ac:dyDescent="0.25">
      <c r="A54" s="2">
        <v>246160</v>
      </c>
      <c r="B54" t="str">
        <f>VLOOKUP(A54,[1]Passivo!$A$1:$C$76,2,FALSE)</f>
        <v>Debiti Interessi DA v/altre CCIAA</v>
      </c>
      <c r="C54" s="1">
        <v>-31.81</v>
      </c>
      <c r="D54" s="1"/>
    </row>
    <row r="55" spans="1:4" x14ac:dyDescent="0.25">
      <c r="A55" s="2">
        <v>246170</v>
      </c>
      <c r="B55" t="str">
        <f>VLOOKUP(A55,[1]Passivo!$A$1:$C$76,2,FALSE)</f>
        <v>Incassi DA in attesa di regolarizzazione *Ag.Entrate</v>
      </c>
      <c r="C55" s="1">
        <v>-427570.5</v>
      </c>
      <c r="D55" s="1"/>
    </row>
    <row r="56" spans="1:4" x14ac:dyDescent="0.25">
      <c r="A56" s="2">
        <v>246180</v>
      </c>
      <c r="B56" t="str">
        <f>VLOOKUP(A56,[1]Passivo!$A$1:$C$76,2,FALSE)</f>
        <v>Incassi Sanzioni DA in attesa di regolarizzazione * Ag.Entrate</v>
      </c>
      <c r="C56" s="1">
        <v>-45973.66</v>
      </c>
      <c r="D56" s="1"/>
    </row>
    <row r="57" spans="1:4" x14ac:dyDescent="0.25">
      <c r="A57" s="2">
        <v>246190</v>
      </c>
      <c r="B57" t="str">
        <f>VLOOKUP(A57,[1]Passivo!$A$1:$C$76,2,FALSE)</f>
        <v>Incassi Interessi DA in attesa di regolarizzazione * Ag.Entrate</v>
      </c>
      <c r="C57" s="1">
        <v>-5548.78</v>
      </c>
      <c r="D57" s="1"/>
    </row>
    <row r="58" spans="1:4" x14ac:dyDescent="0.25">
      <c r="A58" s="2">
        <v>247000</v>
      </c>
      <c r="B58" t="str">
        <f>VLOOKUP(A58,[1]Passivo!$A$1:$C$76,2,FALSE)</f>
        <v>Anticipi ricevuti da terzi</v>
      </c>
      <c r="C58" s="1">
        <v>-159633.28</v>
      </c>
      <c r="D58" s="1"/>
    </row>
    <row r="59" spans="1:4" x14ac:dyDescent="0.25">
      <c r="A59" s="2">
        <v>247001</v>
      </c>
      <c r="B59" t="str">
        <f>VLOOKUP(A59,[1]Passivo!$A$1:$C$76,2,FALSE)</f>
        <v>Anticipi per attività di arbitrato</v>
      </c>
      <c r="C59" s="1">
        <v>-10098.77</v>
      </c>
      <c r="D59" s="1"/>
    </row>
    <row r="60" spans="1:4" x14ac:dyDescent="0.25">
      <c r="A60" s="2">
        <v>247005</v>
      </c>
      <c r="B60" t="s">
        <v>5</v>
      </c>
      <c r="C60" s="1">
        <v>-1724.7</v>
      </c>
      <c r="D60" s="1"/>
    </row>
    <row r="61" spans="1:4" x14ac:dyDescent="0.25">
      <c r="A61" s="2">
        <v>247006</v>
      </c>
      <c r="B61" t="str">
        <f>VLOOKUP(A61,[1]Passivo!$A$1:$C$76,2,FALSE)</f>
        <v>Debiti per Bollo virtuale</v>
      </c>
      <c r="C61" s="1">
        <v>-64549</v>
      </c>
      <c r="D61" s="1"/>
    </row>
    <row r="62" spans="1:4" x14ac:dyDescent="0.25">
      <c r="A62" s="2">
        <v>247013</v>
      </c>
      <c r="B62" t="str">
        <f>VLOOKUP(A62,[1]Passivo!$A$1:$C$76,2,FALSE)</f>
        <v>Altre ritenute c/terzi</v>
      </c>
      <c r="C62" s="1">
        <v>-3183.3</v>
      </c>
      <c r="D62" s="1"/>
    </row>
    <row r="63" spans="1:4" x14ac:dyDescent="0.25">
      <c r="A63" s="2">
        <v>247300</v>
      </c>
      <c r="B63" t="str">
        <f>VLOOKUP(A63,[1]Passivo!$A$1:$C$76,2,FALSE)</f>
        <v>Debiti per Start up - imposta di registro e di bollo</v>
      </c>
      <c r="C63" s="1">
        <v>-400</v>
      </c>
      <c r="D63" s="1"/>
    </row>
    <row r="64" spans="1:4" x14ac:dyDescent="0.25">
      <c r="A64" s="2">
        <v>261000</v>
      </c>
      <c r="B64" t="str">
        <f>VLOOKUP(A64,[1]Passivo!$A$1:$C$76,2,FALSE)</f>
        <v>Altri fondi</v>
      </c>
      <c r="C64" s="1">
        <v>-230038.41</v>
      </c>
      <c r="D64" s="1"/>
    </row>
    <row r="65" spans="1:4" x14ac:dyDescent="0.25">
      <c r="A65" s="2">
        <v>261001</v>
      </c>
      <c r="B65" t="str">
        <f>VLOOKUP(A65,[1]Passivo!$A$1:$C$76,2,FALSE)</f>
        <v>Fondo spese future per oneri dipendenti</v>
      </c>
      <c r="C65" s="1">
        <v>-27040</v>
      </c>
      <c r="D65" s="1"/>
    </row>
    <row r="66" spans="1:4" x14ac:dyDescent="0.25">
      <c r="A66" s="2">
        <v>261002</v>
      </c>
      <c r="B66" t="str">
        <f>VLOOKUP(A66,[1]Passivo!$A$1:$C$76,2,FALSE)</f>
        <v>Fondo spese future</v>
      </c>
      <c r="C66" s="1">
        <v>-14700</v>
      </c>
      <c r="D66" s="1"/>
    </row>
    <row r="67" spans="1:4" x14ac:dyDescent="0.25">
      <c r="A67" s="2">
        <v>261004</v>
      </c>
      <c r="B67" t="str">
        <f>VLOOKUP(A67,[1]Passivo!$A$1:$C$76,2,FALSE)</f>
        <v>Fondo rischi per svalutazione immobilizzazioni finanziarie</v>
      </c>
      <c r="C67" s="1">
        <v>-323022.58</v>
      </c>
      <c r="D67" s="1"/>
    </row>
    <row r="68" spans="1:4" x14ac:dyDescent="0.25">
      <c r="A68" s="2">
        <v>261005</v>
      </c>
      <c r="B68" t="s">
        <v>132</v>
      </c>
      <c r="C68" s="1">
        <v>-4575</v>
      </c>
      <c r="D68" s="1"/>
    </row>
    <row r="69" spans="1:4" x14ac:dyDescent="0.25">
      <c r="A69" s="2">
        <v>270000</v>
      </c>
      <c r="B69" t="str">
        <f>VLOOKUP(A69,[1]Passivo!$A$1:$C$76,2,FALSE)</f>
        <v>Ratei passivi</v>
      </c>
      <c r="C69" s="1">
        <v>-424.07</v>
      </c>
      <c r="D69" s="1"/>
    </row>
    <row r="70" spans="1:4" x14ac:dyDescent="0.25">
      <c r="A70" s="2">
        <v>271000</v>
      </c>
      <c r="B70" t="str">
        <f>VLOOKUP(A70,[1]Passivo!$A$1:$C$76,2,FALSE)</f>
        <v>Risconti passivi</v>
      </c>
      <c r="C70" s="1">
        <v>-379412.93</v>
      </c>
      <c r="D70" s="1"/>
    </row>
    <row r="71" spans="1:4" x14ac:dyDescent="0.25">
      <c r="C71" s="4">
        <f>SUM(C2:C70)</f>
        <v>-105096255.44999997</v>
      </c>
    </row>
  </sheetData>
  <pageMargins left="0.7" right="0.7" top="0.75" bottom="0.75" header="0.3" footer="0.3"/>
  <pageSetup paperSize="9" orientation="portrait" verticalDpi="0" r:id="rId1"/>
  <headerFooter>
    <oddHeader>&amp;CPASSIVO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4"/>
  <sheetViews>
    <sheetView view="pageLayout" topLeftCell="A97" zoomScaleNormal="100" workbookViewId="0">
      <selection activeCell="C124" sqref="C124"/>
    </sheetView>
  </sheetViews>
  <sheetFormatPr defaultRowHeight="15" x14ac:dyDescent="0.25"/>
  <cols>
    <col min="1" max="1" width="9.140625" style="2"/>
    <col min="2" max="2" width="43.28515625" customWidth="1"/>
    <col min="3" max="3" width="15.42578125" style="1" customWidth="1"/>
  </cols>
  <sheetData>
    <row r="1" spans="1:3" x14ac:dyDescent="0.25">
      <c r="A1" s="2" t="s">
        <v>0</v>
      </c>
      <c r="B1" s="2" t="s">
        <v>71</v>
      </c>
      <c r="C1" s="3" t="s">
        <v>72</v>
      </c>
    </row>
    <row r="2" spans="1:3" x14ac:dyDescent="0.25">
      <c r="A2" s="2">
        <v>310000</v>
      </c>
      <c r="B2" t="s">
        <v>6</v>
      </c>
      <c r="C2" s="1">
        <v>9596449.8599999994</v>
      </c>
    </row>
    <row r="3" spans="1:3" x14ac:dyDescent="0.25">
      <c r="A3" s="2">
        <v>310001</v>
      </c>
      <c r="B3" t="s">
        <v>7</v>
      </c>
      <c r="C3" s="1">
        <v>-2183.29</v>
      </c>
    </row>
    <row r="4" spans="1:3" x14ac:dyDescent="0.25">
      <c r="A4" s="2">
        <v>310010</v>
      </c>
      <c r="B4" t="s">
        <v>8</v>
      </c>
      <c r="C4" s="1">
        <v>757080.32</v>
      </c>
    </row>
    <row r="5" spans="1:3" x14ac:dyDescent="0.25">
      <c r="A5" s="2">
        <v>310020</v>
      </c>
      <c r="B5" t="s">
        <v>9</v>
      </c>
      <c r="C5" s="1">
        <v>21446.25</v>
      </c>
    </row>
    <row r="6" spans="1:3" x14ac:dyDescent="0.25">
      <c r="A6" s="2">
        <v>310100</v>
      </c>
      <c r="B6" t="s">
        <v>74</v>
      </c>
      <c r="C6" s="1">
        <v>2346084.11</v>
      </c>
    </row>
    <row r="7" spans="1:3" x14ac:dyDescent="0.25">
      <c r="A7" s="2">
        <v>311000</v>
      </c>
      <c r="B7" t="s">
        <v>10</v>
      </c>
      <c r="C7" s="1">
        <v>4833661.96</v>
      </c>
    </row>
    <row r="8" spans="1:3" x14ac:dyDescent="0.25">
      <c r="A8" s="2">
        <v>311003</v>
      </c>
      <c r="B8" t="s">
        <v>11</v>
      </c>
      <c r="C8" s="1">
        <v>63980.14</v>
      </c>
    </row>
    <row r="9" spans="1:3" x14ac:dyDescent="0.25">
      <c r="A9" s="2">
        <v>311106</v>
      </c>
      <c r="B9" t="s">
        <v>12</v>
      </c>
      <c r="C9" s="1">
        <v>-1860.81</v>
      </c>
    </row>
    <row r="10" spans="1:3" x14ac:dyDescent="0.25">
      <c r="A10" s="2">
        <v>312003</v>
      </c>
      <c r="B10" t="s">
        <v>13</v>
      </c>
      <c r="C10" s="1">
        <v>53212.53</v>
      </c>
    </row>
    <row r="11" spans="1:3" x14ac:dyDescent="0.25">
      <c r="A11" s="2">
        <v>312100</v>
      </c>
      <c r="B11" t="s">
        <v>75</v>
      </c>
      <c r="C11" s="1">
        <v>30189.3</v>
      </c>
    </row>
    <row r="12" spans="1:3" x14ac:dyDescent="0.25">
      <c r="A12" s="2">
        <v>312103</v>
      </c>
      <c r="B12" t="s">
        <v>14</v>
      </c>
      <c r="C12" s="1">
        <v>124118.82</v>
      </c>
    </row>
    <row r="13" spans="1:3" x14ac:dyDescent="0.25">
      <c r="A13" s="2">
        <v>312104</v>
      </c>
      <c r="B13" t="s">
        <v>15</v>
      </c>
      <c r="C13" s="1">
        <v>107080.31</v>
      </c>
    </row>
    <row r="14" spans="1:3" x14ac:dyDescent="0.25">
      <c r="A14" s="2">
        <v>312106</v>
      </c>
      <c r="B14" t="s">
        <v>16</v>
      </c>
      <c r="C14" s="1">
        <v>15000</v>
      </c>
    </row>
    <row r="15" spans="1:3" x14ac:dyDescent="0.25">
      <c r="A15" s="2">
        <v>312107</v>
      </c>
      <c r="B15" t="s">
        <v>76</v>
      </c>
      <c r="C15" s="1">
        <v>2191.4299999999998</v>
      </c>
    </row>
    <row r="16" spans="1:3" x14ac:dyDescent="0.25">
      <c r="A16" s="2">
        <v>312108</v>
      </c>
      <c r="B16" t="s">
        <v>17</v>
      </c>
      <c r="C16" s="1">
        <v>7000</v>
      </c>
    </row>
    <row r="17" spans="1:3" x14ac:dyDescent="0.25">
      <c r="A17" s="2">
        <v>313002</v>
      </c>
      <c r="B17" t="s">
        <v>77</v>
      </c>
      <c r="C17" s="1">
        <v>74386.789999999994</v>
      </c>
    </row>
    <row r="18" spans="1:3" x14ac:dyDescent="0.25">
      <c r="A18" s="2">
        <v>313004</v>
      </c>
      <c r="B18" t="s">
        <v>18</v>
      </c>
      <c r="C18" s="1">
        <v>34462.18</v>
      </c>
    </row>
    <row r="19" spans="1:3" x14ac:dyDescent="0.25">
      <c r="A19" s="2">
        <v>313005</v>
      </c>
      <c r="B19" t="s">
        <v>19</v>
      </c>
      <c r="C19" s="1">
        <v>32530</v>
      </c>
    </row>
    <row r="20" spans="1:3" x14ac:dyDescent="0.25">
      <c r="A20" s="2">
        <v>313006</v>
      </c>
      <c r="B20" t="s">
        <v>78</v>
      </c>
      <c r="C20" s="1">
        <v>264996.55</v>
      </c>
    </row>
    <row r="21" spans="1:3" x14ac:dyDescent="0.25">
      <c r="A21" s="2">
        <v>313007</v>
      </c>
      <c r="B21" t="s">
        <v>20</v>
      </c>
      <c r="C21" s="1">
        <v>7024</v>
      </c>
    </row>
    <row r="22" spans="1:3" x14ac:dyDescent="0.25">
      <c r="A22" s="2">
        <v>314000</v>
      </c>
      <c r="B22" t="s">
        <v>21</v>
      </c>
      <c r="C22" s="1">
        <v>-181803.18</v>
      </c>
    </row>
    <row r="23" spans="1:3" x14ac:dyDescent="0.25">
      <c r="A23" s="2">
        <v>314003</v>
      </c>
      <c r="B23" t="s">
        <v>22</v>
      </c>
      <c r="C23" s="1">
        <v>163703.38</v>
      </c>
    </row>
    <row r="24" spans="1:3" x14ac:dyDescent="0.25">
      <c r="A24" s="2">
        <v>321000</v>
      </c>
      <c r="B24" t="s">
        <v>23</v>
      </c>
      <c r="C24" s="1">
        <v>-2317480.21</v>
      </c>
    </row>
    <row r="25" spans="1:3" x14ac:dyDescent="0.25">
      <c r="A25" s="2">
        <v>321003</v>
      </c>
      <c r="B25" t="s">
        <v>24</v>
      </c>
      <c r="C25" s="1">
        <v>-37430.800000000003</v>
      </c>
    </row>
    <row r="26" spans="1:3" x14ac:dyDescent="0.25">
      <c r="A26" s="2">
        <v>321006</v>
      </c>
      <c r="B26" t="s">
        <v>79</v>
      </c>
      <c r="C26" s="1">
        <v>-300326.94</v>
      </c>
    </row>
    <row r="27" spans="1:3" x14ac:dyDescent="0.25">
      <c r="A27" s="2">
        <v>321007</v>
      </c>
      <c r="B27" t="s">
        <v>80</v>
      </c>
      <c r="C27" s="1">
        <v>-379416.05</v>
      </c>
    </row>
    <row r="28" spans="1:3" x14ac:dyDescent="0.25">
      <c r="A28" s="2">
        <v>321008</v>
      </c>
      <c r="B28" t="s">
        <v>73</v>
      </c>
      <c r="C28" s="1">
        <v>-65859.240000000005</v>
      </c>
    </row>
    <row r="29" spans="1:3" x14ac:dyDescent="0.25">
      <c r="A29" s="2">
        <v>321009</v>
      </c>
      <c r="B29" t="s">
        <v>81</v>
      </c>
      <c r="C29" s="1">
        <v>-37791.67</v>
      </c>
    </row>
    <row r="30" spans="1:3" x14ac:dyDescent="0.25">
      <c r="A30" s="2">
        <v>321014</v>
      </c>
      <c r="B30" t="s">
        <v>82</v>
      </c>
      <c r="C30" s="1">
        <v>-276298.21000000002</v>
      </c>
    </row>
    <row r="31" spans="1:3" x14ac:dyDescent="0.25">
      <c r="A31" s="2">
        <v>322000</v>
      </c>
      <c r="B31" t="s">
        <v>25</v>
      </c>
      <c r="C31" s="1">
        <v>-759823.82</v>
      </c>
    </row>
    <row r="32" spans="1:3" x14ac:dyDescent="0.25">
      <c r="A32" s="2">
        <v>322003</v>
      </c>
      <c r="B32" t="s">
        <v>26</v>
      </c>
      <c r="C32" s="1">
        <v>-10163.66</v>
      </c>
    </row>
    <row r="33" spans="1:3" x14ac:dyDescent="0.25">
      <c r="A33" s="2">
        <v>322004</v>
      </c>
      <c r="B33" t="s">
        <v>27</v>
      </c>
      <c r="C33" s="1">
        <v>-6732.16</v>
      </c>
    </row>
    <row r="34" spans="1:3" x14ac:dyDescent="0.25">
      <c r="A34" s="2">
        <v>322005</v>
      </c>
      <c r="B34" t="s">
        <v>83</v>
      </c>
      <c r="C34" s="1">
        <v>-521.95000000000005</v>
      </c>
    </row>
    <row r="35" spans="1:3" x14ac:dyDescent="0.25">
      <c r="A35" s="2">
        <v>322006</v>
      </c>
      <c r="B35" t="s">
        <v>84</v>
      </c>
      <c r="C35" s="1">
        <v>-53.07</v>
      </c>
    </row>
    <row r="36" spans="1:3" x14ac:dyDescent="0.25">
      <c r="A36" s="2">
        <v>323000</v>
      </c>
      <c r="B36" t="s">
        <v>85</v>
      </c>
      <c r="C36" s="1">
        <v>-328748.84999999998</v>
      </c>
    </row>
    <row r="37" spans="1:3" x14ac:dyDescent="0.25">
      <c r="A37" s="2">
        <v>323001</v>
      </c>
      <c r="B37" t="s">
        <v>28</v>
      </c>
      <c r="C37" s="1">
        <v>-72612.710000000006</v>
      </c>
    </row>
    <row r="38" spans="1:3" x14ac:dyDescent="0.25">
      <c r="A38" s="2">
        <v>323004</v>
      </c>
      <c r="B38" t="s">
        <v>86</v>
      </c>
      <c r="C38" s="1">
        <v>-3667.6</v>
      </c>
    </row>
    <row r="39" spans="1:3" x14ac:dyDescent="0.25">
      <c r="A39" s="2">
        <v>324000</v>
      </c>
      <c r="B39" t="s">
        <v>29</v>
      </c>
      <c r="C39" s="1">
        <v>-32672.37</v>
      </c>
    </row>
    <row r="40" spans="1:3" x14ac:dyDescent="0.25">
      <c r="A40" s="2">
        <v>324003</v>
      </c>
      <c r="B40" t="s">
        <v>87</v>
      </c>
      <c r="C40" s="1">
        <v>-14200</v>
      </c>
    </row>
    <row r="41" spans="1:3" x14ac:dyDescent="0.25">
      <c r="A41" s="2">
        <v>324006</v>
      </c>
      <c r="B41" t="s">
        <v>30</v>
      </c>
      <c r="C41" s="1">
        <v>-4606.17</v>
      </c>
    </row>
    <row r="42" spans="1:3" x14ac:dyDescent="0.25">
      <c r="A42" s="2">
        <v>325000</v>
      </c>
      <c r="B42" t="s">
        <v>31</v>
      </c>
      <c r="C42" s="1">
        <v>-31501.79</v>
      </c>
    </row>
    <row r="43" spans="1:3" x14ac:dyDescent="0.25">
      <c r="A43" s="2">
        <v>325003</v>
      </c>
      <c r="B43" t="s">
        <v>88</v>
      </c>
      <c r="C43" s="1">
        <v>-154853.93</v>
      </c>
    </row>
    <row r="44" spans="1:3" x14ac:dyDescent="0.25">
      <c r="A44" s="2">
        <v>325006</v>
      </c>
      <c r="B44" t="s">
        <v>89</v>
      </c>
      <c r="C44" s="1">
        <v>-83621.89</v>
      </c>
    </row>
    <row r="45" spans="1:3" x14ac:dyDescent="0.25">
      <c r="A45" s="2">
        <v>325010</v>
      </c>
      <c r="B45" t="s">
        <v>32</v>
      </c>
      <c r="C45" s="1">
        <v>-1793.04</v>
      </c>
    </row>
    <row r="46" spans="1:3" x14ac:dyDescent="0.25">
      <c r="A46" s="2">
        <v>325011</v>
      </c>
      <c r="B46" t="s">
        <v>33</v>
      </c>
      <c r="C46" s="1">
        <v>-211048.35</v>
      </c>
    </row>
    <row r="47" spans="1:3" x14ac:dyDescent="0.25">
      <c r="A47" s="2">
        <v>325013</v>
      </c>
      <c r="B47" t="s">
        <v>34</v>
      </c>
      <c r="C47" s="1">
        <v>-42826.54</v>
      </c>
    </row>
    <row r="48" spans="1:3" x14ac:dyDescent="0.25">
      <c r="A48" s="2">
        <v>325014</v>
      </c>
      <c r="B48" t="s">
        <v>90</v>
      </c>
      <c r="C48" s="1">
        <v>-593.5</v>
      </c>
    </row>
    <row r="49" spans="1:3" x14ac:dyDescent="0.25">
      <c r="A49" s="2">
        <v>325020</v>
      </c>
      <c r="B49" t="s">
        <v>91</v>
      </c>
      <c r="C49" s="1">
        <v>-5070.59</v>
      </c>
    </row>
    <row r="50" spans="1:3" x14ac:dyDescent="0.25">
      <c r="A50" s="2">
        <v>325023</v>
      </c>
      <c r="B50" t="s">
        <v>92</v>
      </c>
      <c r="C50" s="1">
        <v>-83893.59</v>
      </c>
    </row>
    <row r="51" spans="1:3" x14ac:dyDescent="0.25">
      <c r="A51" s="2">
        <v>325030</v>
      </c>
      <c r="B51" t="s">
        <v>35</v>
      </c>
      <c r="C51" s="1">
        <v>-28365.119999999999</v>
      </c>
    </row>
    <row r="52" spans="1:3" x14ac:dyDescent="0.25">
      <c r="A52" s="2">
        <v>325039</v>
      </c>
      <c r="B52" t="s">
        <v>36</v>
      </c>
      <c r="C52" s="1">
        <v>-14821.12</v>
      </c>
    </row>
    <row r="53" spans="1:3" x14ac:dyDescent="0.25">
      <c r="A53" s="2">
        <v>325040</v>
      </c>
      <c r="B53" t="s">
        <v>37</v>
      </c>
      <c r="C53" s="1">
        <v>-6551.87</v>
      </c>
    </row>
    <row r="54" spans="1:3" x14ac:dyDescent="0.25">
      <c r="A54" s="2">
        <v>325043</v>
      </c>
      <c r="B54" t="s">
        <v>38</v>
      </c>
      <c r="C54" s="1">
        <v>-6547.91</v>
      </c>
    </row>
    <row r="55" spans="1:3" x14ac:dyDescent="0.25">
      <c r="A55" s="2">
        <v>325050</v>
      </c>
      <c r="B55" t="s">
        <v>39</v>
      </c>
      <c r="C55" s="1">
        <v>-296605.96000000002</v>
      </c>
    </row>
    <row r="56" spans="1:3" x14ac:dyDescent="0.25">
      <c r="A56" s="2">
        <v>325053</v>
      </c>
      <c r="B56" t="s">
        <v>40</v>
      </c>
      <c r="C56" s="1">
        <v>-50418.23</v>
      </c>
    </row>
    <row r="57" spans="1:3" x14ac:dyDescent="0.25">
      <c r="A57" s="2">
        <v>325054</v>
      </c>
      <c r="B57" t="s">
        <v>41</v>
      </c>
      <c r="C57" s="1">
        <v>-28484.99</v>
      </c>
    </row>
    <row r="58" spans="1:3" x14ac:dyDescent="0.25">
      <c r="A58" s="2">
        <v>325056</v>
      </c>
      <c r="B58" t="s">
        <v>93</v>
      </c>
      <c r="C58" s="1">
        <v>-77636.7</v>
      </c>
    </row>
    <row r="59" spans="1:3" x14ac:dyDescent="0.25">
      <c r="A59" s="2">
        <v>325059</v>
      </c>
      <c r="B59" t="s">
        <v>42</v>
      </c>
      <c r="C59" s="1">
        <v>-9323.48</v>
      </c>
    </row>
    <row r="60" spans="1:3" x14ac:dyDescent="0.25">
      <c r="A60" s="2">
        <v>325061</v>
      </c>
      <c r="B60" t="s">
        <v>94</v>
      </c>
      <c r="C60" s="1">
        <v>-18356.27</v>
      </c>
    </row>
    <row r="61" spans="1:3" x14ac:dyDescent="0.25">
      <c r="A61" s="2">
        <v>325066</v>
      </c>
      <c r="B61" t="s">
        <v>43</v>
      </c>
      <c r="C61" s="1">
        <v>-12200.51</v>
      </c>
    </row>
    <row r="62" spans="1:3" x14ac:dyDescent="0.25">
      <c r="A62" s="2">
        <v>325068</v>
      </c>
      <c r="B62" t="s">
        <v>44</v>
      </c>
      <c r="C62" s="1">
        <v>-23006.22</v>
      </c>
    </row>
    <row r="63" spans="1:3" x14ac:dyDescent="0.25">
      <c r="A63" s="2">
        <v>325069</v>
      </c>
      <c r="B63" t="s">
        <v>95</v>
      </c>
      <c r="C63" s="1">
        <v>-17372.48</v>
      </c>
    </row>
    <row r="64" spans="1:3" x14ac:dyDescent="0.25">
      <c r="A64" s="2">
        <v>325071</v>
      </c>
      <c r="B64" t="s">
        <v>96</v>
      </c>
      <c r="C64" s="1">
        <v>-45344.35</v>
      </c>
    </row>
    <row r="65" spans="1:3" x14ac:dyDescent="0.25">
      <c r="A65" s="2">
        <v>325072</v>
      </c>
      <c r="B65" t="s">
        <v>97</v>
      </c>
      <c r="C65" s="1">
        <v>-14662.92</v>
      </c>
    </row>
    <row r="66" spans="1:3" x14ac:dyDescent="0.25">
      <c r="A66" s="2">
        <v>325073</v>
      </c>
      <c r="B66" t="s">
        <v>45</v>
      </c>
      <c r="C66" s="1">
        <v>-79200.160000000003</v>
      </c>
    </row>
    <row r="67" spans="1:3" x14ac:dyDescent="0.25">
      <c r="A67" s="2">
        <v>325074</v>
      </c>
      <c r="B67" t="s">
        <v>98</v>
      </c>
      <c r="C67" s="1">
        <v>-20742</v>
      </c>
    </row>
    <row r="68" spans="1:3" x14ac:dyDescent="0.25">
      <c r="A68" s="2">
        <v>325075</v>
      </c>
      <c r="B68" t="s">
        <v>99</v>
      </c>
      <c r="C68" s="1">
        <v>-899</v>
      </c>
    </row>
    <row r="69" spans="1:3" x14ac:dyDescent="0.25">
      <c r="A69" s="2">
        <v>325077</v>
      </c>
      <c r="B69" t="s">
        <v>46</v>
      </c>
      <c r="C69" s="1">
        <v>-6330.58</v>
      </c>
    </row>
    <row r="70" spans="1:3" x14ac:dyDescent="0.25">
      <c r="A70" s="2">
        <v>325078</v>
      </c>
      <c r="B70" t="s">
        <v>100</v>
      </c>
      <c r="C70" s="1">
        <v>-210214.49</v>
      </c>
    </row>
    <row r="71" spans="1:3" x14ac:dyDescent="0.25">
      <c r="A71" s="2">
        <v>325080</v>
      </c>
      <c r="B71" t="s">
        <v>101</v>
      </c>
      <c r="C71" s="1">
        <v>-210629.2</v>
      </c>
    </row>
    <row r="72" spans="1:3" x14ac:dyDescent="0.25">
      <c r="A72" s="2">
        <v>325081</v>
      </c>
      <c r="B72" t="s">
        <v>47</v>
      </c>
      <c r="C72" s="1">
        <v>-4210.37</v>
      </c>
    </row>
    <row r="73" spans="1:3" x14ac:dyDescent="0.25">
      <c r="A73" s="2">
        <v>326000</v>
      </c>
      <c r="B73" t="s">
        <v>48</v>
      </c>
      <c r="C73" s="1">
        <v>-73421.73</v>
      </c>
    </row>
    <row r="74" spans="1:3" x14ac:dyDescent="0.25">
      <c r="A74" s="2">
        <v>326006</v>
      </c>
      <c r="B74" t="s">
        <v>49</v>
      </c>
      <c r="C74" s="1">
        <v>-62589.97</v>
      </c>
    </row>
    <row r="75" spans="1:3" x14ac:dyDescent="0.25">
      <c r="A75" s="2">
        <v>327000</v>
      </c>
      <c r="B75" t="s">
        <v>102</v>
      </c>
      <c r="C75" s="1">
        <v>-243.9</v>
      </c>
    </row>
    <row r="76" spans="1:3" x14ac:dyDescent="0.25">
      <c r="A76" s="2">
        <v>327003</v>
      </c>
      <c r="B76" t="s">
        <v>103</v>
      </c>
      <c r="C76" s="1">
        <v>-9623.93</v>
      </c>
    </row>
    <row r="77" spans="1:3" x14ac:dyDescent="0.25">
      <c r="A77" s="2">
        <v>327006</v>
      </c>
      <c r="B77" t="s">
        <v>50</v>
      </c>
      <c r="C77" s="1">
        <v>-26352.97</v>
      </c>
    </row>
    <row r="78" spans="1:3" x14ac:dyDescent="0.25">
      <c r="A78" s="2">
        <v>327007</v>
      </c>
      <c r="B78" t="s">
        <v>51</v>
      </c>
      <c r="C78" s="1">
        <v>-5700</v>
      </c>
    </row>
    <row r="79" spans="1:3" x14ac:dyDescent="0.25">
      <c r="A79" s="2">
        <v>327008</v>
      </c>
      <c r="B79" t="s">
        <v>104</v>
      </c>
      <c r="C79" s="1">
        <v>-4270</v>
      </c>
    </row>
    <row r="80" spans="1:3" x14ac:dyDescent="0.25">
      <c r="A80" s="2">
        <v>327015</v>
      </c>
      <c r="B80" t="s">
        <v>52</v>
      </c>
      <c r="C80" s="1">
        <v>-1783.53</v>
      </c>
    </row>
    <row r="81" spans="1:3" x14ac:dyDescent="0.25">
      <c r="A81" s="2">
        <v>327017</v>
      </c>
      <c r="B81" t="s">
        <v>53</v>
      </c>
      <c r="C81" s="1">
        <v>-650118.06000000006</v>
      </c>
    </row>
    <row r="82" spans="1:3" x14ac:dyDescent="0.25">
      <c r="A82" s="2">
        <v>327021</v>
      </c>
      <c r="B82" t="s">
        <v>54</v>
      </c>
      <c r="C82" s="1">
        <v>-272073.06</v>
      </c>
    </row>
    <row r="83" spans="1:3" x14ac:dyDescent="0.25">
      <c r="A83" s="2">
        <v>327041</v>
      </c>
      <c r="B83" t="s">
        <v>105</v>
      </c>
      <c r="C83" s="1">
        <v>-69708.600000000006</v>
      </c>
    </row>
    <row r="84" spans="1:3" x14ac:dyDescent="0.25">
      <c r="A84" s="2">
        <v>327043</v>
      </c>
      <c r="B84" t="s">
        <v>106</v>
      </c>
      <c r="C84" s="1">
        <v>-91408.960000000006</v>
      </c>
    </row>
    <row r="85" spans="1:3" x14ac:dyDescent="0.25">
      <c r="A85" s="2">
        <v>327044</v>
      </c>
      <c r="B85" t="s">
        <v>107</v>
      </c>
      <c r="C85" s="1">
        <v>-258248.58</v>
      </c>
    </row>
    <row r="86" spans="1:3" x14ac:dyDescent="0.25">
      <c r="A86" s="2">
        <v>327047</v>
      </c>
      <c r="B86" t="s">
        <v>108</v>
      </c>
      <c r="C86" s="1">
        <v>-129124.29</v>
      </c>
    </row>
    <row r="87" spans="1:3" x14ac:dyDescent="0.25">
      <c r="A87" s="2">
        <v>327049</v>
      </c>
      <c r="B87" t="s">
        <v>109</v>
      </c>
      <c r="C87" s="1">
        <v>-86250.37</v>
      </c>
    </row>
    <row r="88" spans="1:3" x14ac:dyDescent="0.25">
      <c r="A88" s="2">
        <v>328000</v>
      </c>
      <c r="B88" t="s">
        <v>110</v>
      </c>
      <c r="C88" s="1">
        <v>-315128.18</v>
      </c>
    </row>
    <row r="89" spans="1:3" x14ac:dyDescent="0.25">
      <c r="A89" s="2">
        <v>328001</v>
      </c>
      <c r="B89" t="s">
        <v>111</v>
      </c>
      <c r="C89" s="1">
        <v>-271748</v>
      </c>
    </row>
    <row r="90" spans="1:3" x14ac:dyDescent="0.25">
      <c r="A90" s="2">
        <v>328003</v>
      </c>
      <c r="B90" t="s">
        <v>112</v>
      </c>
      <c r="C90" s="1">
        <v>-267586.49</v>
      </c>
    </row>
    <row r="91" spans="1:3" x14ac:dyDescent="0.25">
      <c r="A91" s="2">
        <v>328006</v>
      </c>
      <c r="B91" t="s">
        <v>113</v>
      </c>
      <c r="C91" s="1">
        <v>-19828</v>
      </c>
    </row>
    <row r="92" spans="1:3" x14ac:dyDescent="0.25">
      <c r="A92" s="2">
        <v>329003</v>
      </c>
      <c r="B92" t="s">
        <v>55</v>
      </c>
      <c r="C92" s="1">
        <v>-14100.98</v>
      </c>
    </row>
    <row r="93" spans="1:3" x14ac:dyDescent="0.25">
      <c r="A93" s="2">
        <v>329006</v>
      </c>
      <c r="B93" t="s">
        <v>114</v>
      </c>
      <c r="C93" s="1">
        <v>-2034.95</v>
      </c>
    </row>
    <row r="94" spans="1:3" x14ac:dyDescent="0.25">
      <c r="A94" s="2">
        <v>329009</v>
      </c>
      <c r="B94" t="s">
        <v>115</v>
      </c>
      <c r="C94" s="1">
        <v>-43224.92</v>
      </c>
    </row>
    <row r="95" spans="1:3" x14ac:dyDescent="0.25">
      <c r="A95" s="2">
        <v>329012</v>
      </c>
      <c r="B95" t="s">
        <v>116</v>
      </c>
      <c r="C95" s="1">
        <v>-10788</v>
      </c>
    </row>
    <row r="96" spans="1:3" x14ac:dyDescent="0.25">
      <c r="A96" s="2">
        <v>329015</v>
      </c>
      <c r="B96" t="s">
        <v>117</v>
      </c>
      <c r="C96" s="1">
        <v>-3806.4</v>
      </c>
    </row>
    <row r="97" spans="1:3" x14ac:dyDescent="0.25">
      <c r="A97" s="2">
        <v>329016</v>
      </c>
      <c r="B97" t="s">
        <v>118</v>
      </c>
      <c r="C97" s="1">
        <v>-4387.22</v>
      </c>
    </row>
    <row r="98" spans="1:3" x14ac:dyDescent="0.25">
      <c r="A98" s="2">
        <v>330000</v>
      </c>
      <c r="B98" t="s">
        <v>56</v>
      </c>
      <c r="C98" s="1">
        <v>-5242458.03</v>
      </c>
    </row>
    <row r="99" spans="1:3" x14ac:dyDescent="0.25">
      <c r="A99" s="2">
        <v>340003</v>
      </c>
      <c r="B99" t="s">
        <v>57</v>
      </c>
      <c r="C99" s="1">
        <v>-16677.04</v>
      </c>
    </row>
    <row r="100" spans="1:3" x14ac:dyDescent="0.25">
      <c r="A100" s="2">
        <v>340015</v>
      </c>
      <c r="B100" t="s">
        <v>119</v>
      </c>
      <c r="C100" s="1">
        <v>-311.16000000000003</v>
      </c>
    </row>
    <row r="101" spans="1:3" x14ac:dyDescent="0.25">
      <c r="A101" s="2">
        <v>340018</v>
      </c>
      <c r="B101" t="s">
        <v>58</v>
      </c>
      <c r="C101" s="1">
        <v>-6763.55</v>
      </c>
    </row>
    <row r="102" spans="1:3" x14ac:dyDescent="0.25">
      <c r="A102" s="2">
        <v>341000</v>
      </c>
      <c r="B102" t="s">
        <v>59</v>
      </c>
      <c r="C102" s="1">
        <v>-1332235.6499999999</v>
      </c>
    </row>
    <row r="103" spans="1:3" x14ac:dyDescent="0.25">
      <c r="A103" s="2">
        <v>341012</v>
      </c>
      <c r="B103" t="s">
        <v>60</v>
      </c>
      <c r="C103" s="1">
        <v>-3470.32</v>
      </c>
    </row>
    <row r="104" spans="1:3" x14ac:dyDescent="0.25">
      <c r="A104" s="2">
        <v>341013</v>
      </c>
      <c r="B104" t="s">
        <v>61</v>
      </c>
      <c r="C104" s="1">
        <v>-38133.93</v>
      </c>
    </row>
    <row r="105" spans="1:3" x14ac:dyDescent="0.25">
      <c r="A105" s="2">
        <v>341017</v>
      </c>
      <c r="B105" t="s">
        <v>120</v>
      </c>
      <c r="C105" s="1">
        <v>-9063.1299999999992</v>
      </c>
    </row>
    <row r="106" spans="1:3" x14ac:dyDescent="0.25">
      <c r="A106" s="2">
        <v>341021</v>
      </c>
      <c r="B106" t="s">
        <v>121</v>
      </c>
      <c r="C106" s="1">
        <v>-90007.01</v>
      </c>
    </row>
    <row r="107" spans="1:3" x14ac:dyDescent="0.25">
      <c r="A107" s="2">
        <v>342000</v>
      </c>
      <c r="B107" t="s">
        <v>122</v>
      </c>
      <c r="C107" s="1">
        <v>-2901127.11</v>
      </c>
    </row>
    <row r="108" spans="1:3" x14ac:dyDescent="0.25">
      <c r="A108" s="2">
        <v>343009</v>
      </c>
      <c r="B108" t="s">
        <v>62</v>
      </c>
      <c r="C108" s="1">
        <v>-151615</v>
      </c>
    </row>
    <row r="109" spans="1:3" x14ac:dyDescent="0.25">
      <c r="A109" s="2">
        <v>350000</v>
      </c>
      <c r="B109" t="s">
        <v>63</v>
      </c>
      <c r="C109" s="1">
        <v>347.09</v>
      </c>
    </row>
    <row r="110" spans="1:3" x14ac:dyDescent="0.25">
      <c r="A110" s="2">
        <v>350004</v>
      </c>
      <c r="B110" t="s">
        <v>123</v>
      </c>
      <c r="C110" s="1">
        <v>11964.07</v>
      </c>
    </row>
    <row r="111" spans="1:3" x14ac:dyDescent="0.25">
      <c r="A111" s="2">
        <v>350005</v>
      </c>
      <c r="B111" t="s">
        <v>64</v>
      </c>
      <c r="C111" s="1">
        <v>31428.16</v>
      </c>
    </row>
    <row r="112" spans="1:3" x14ac:dyDescent="0.25">
      <c r="A112" s="2">
        <v>350006</v>
      </c>
      <c r="B112" t="s">
        <v>65</v>
      </c>
      <c r="C112" s="1">
        <v>605636</v>
      </c>
    </row>
    <row r="113" spans="1:3" x14ac:dyDescent="0.25">
      <c r="A113" s="2">
        <v>360000</v>
      </c>
      <c r="B113" t="s">
        <v>66</v>
      </c>
      <c r="C113" s="1">
        <v>24544.34</v>
      </c>
    </row>
    <row r="114" spans="1:3" x14ac:dyDescent="0.25">
      <c r="A114" s="2">
        <v>360006</v>
      </c>
      <c r="B114" t="s">
        <v>67</v>
      </c>
      <c r="C114" s="1">
        <v>456387.38</v>
      </c>
    </row>
    <row r="115" spans="1:3" x14ac:dyDescent="0.25">
      <c r="A115" s="2">
        <v>360008</v>
      </c>
      <c r="B115" t="s">
        <v>124</v>
      </c>
      <c r="C115" s="1">
        <v>127742.82</v>
      </c>
    </row>
    <row r="116" spans="1:3" x14ac:dyDescent="0.25">
      <c r="A116" s="2">
        <v>360009</v>
      </c>
      <c r="B116" t="s">
        <v>125</v>
      </c>
      <c r="C116" s="1">
        <v>5273.47</v>
      </c>
    </row>
    <row r="117" spans="1:3" x14ac:dyDescent="0.25">
      <c r="A117" s="2">
        <v>360010</v>
      </c>
      <c r="B117" t="s">
        <v>126</v>
      </c>
      <c r="C117" s="1">
        <v>54190.74</v>
      </c>
    </row>
    <row r="118" spans="1:3" x14ac:dyDescent="0.25">
      <c r="A118" s="2">
        <v>361000</v>
      </c>
      <c r="B118" t="s">
        <v>68</v>
      </c>
      <c r="C118" s="1">
        <v>-8534.42</v>
      </c>
    </row>
    <row r="119" spans="1:3" x14ac:dyDescent="0.25">
      <c r="A119" s="2">
        <v>361003</v>
      </c>
      <c r="B119" t="s">
        <v>69</v>
      </c>
      <c r="C119" s="1">
        <v>-144734.84</v>
      </c>
    </row>
    <row r="120" spans="1:3" x14ac:dyDescent="0.25">
      <c r="A120" s="2">
        <v>361008</v>
      </c>
      <c r="B120" t="s">
        <v>127</v>
      </c>
      <c r="C120" s="1">
        <v>-2494.34</v>
      </c>
    </row>
    <row r="121" spans="1:3" x14ac:dyDescent="0.25">
      <c r="A121" s="2">
        <v>361009</v>
      </c>
      <c r="B121" t="s">
        <v>128</v>
      </c>
      <c r="C121" s="1">
        <v>-0.72</v>
      </c>
    </row>
    <row r="122" spans="1:3" x14ac:dyDescent="0.25">
      <c r="A122" s="2">
        <v>361010</v>
      </c>
      <c r="B122" t="s">
        <v>129</v>
      </c>
      <c r="C122" s="1">
        <v>-26940.53</v>
      </c>
    </row>
    <row r="123" spans="1:3" x14ac:dyDescent="0.25">
      <c r="A123" s="2">
        <v>371005</v>
      </c>
      <c r="B123" t="s">
        <v>70</v>
      </c>
      <c r="C123" s="1">
        <v>-6909.12</v>
      </c>
    </row>
    <row r="124" spans="1:3" x14ac:dyDescent="0.25">
      <c r="C124" s="1">
        <f>SUM(C2:C123)</f>
        <v>545705.10000000359</v>
      </c>
    </row>
  </sheetData>
  <pageMargins left="0.7" right="0.7" top="0.75" bottom="0.75" header="0.3" footer="0.3"/>
  <pageSetup paperSize="9" orientation="portrait" verticalDpi="0" r:id="rId1"/>
  <headerFooter>
    <oddHeader>&amp;CCONTO ECONOMICO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Attivo</vt:lpstr>
      <vt:lpstr>Passivo</vt:lpstr>
      <vt:lpstr>C.E.</vt:lpstr>
    </vt:vector>
  </TitlesOfParts>
  <Company>Olidata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Foresti</dc:creator>
  <cp:lastModifiedBy>Di Benedetto Gisella</cp:lastModifiedBy>
  <dcterms:created xsi:type="dcterms:W3CDTF">2019-03-25T12:59:53Z</dcterms:created>
  <dcterms:modified xsi:type="dcterms:W3CDTF">2019-05-02T13:38:53Z</dcterms:modified>
</cp:coreProperties>
</file>